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一县四区两管委会" sheetId="1" r:id="rId1"/>
  </sheet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A5" authorId="0">
      <text>
        <r>
          <rPr>
            <sz val="9"/>
            <rFont val="宋体"/>
            <charset val="134"/>
          </rPr>
          <t xml:space="preserve">lenovo:
</t>
        </r>
      </text>
    </comment>
  </commentList>
</comments>
</file>

<file path=xl/sharedStrings.xml><?xml version="1.0" encoding="utf-8"?>
<sst xmlns="http://schemas.openxmlformats.org/spreadsheetml/2006/main" count="85" uniqueCount="46">
  <si>
    <t>特困人员救助供养情况统计表</t>
  </si>
  <si>
    <t>(2023年7月）</t>
  </si>
  <si>
    <t>填报单位:（盖章）</t>
  </si>
  <si>
    <t xml:space="preserve"> 签批人:</t>
  </si>
  <si>
    <t xml:space="preserve">            审核人:</t>
  </si>
  <si>
    <t>填报人:</t>
  </si>
  <si>
    <t>填表日期:2023年8月1日</t>
  </si>
  <si>
    <t>县区名称</t>
  </si>
  <si>
    <t>救助供养对象</t>
  </si>
  <si>
    <t>救助供养资金</t>
  </si>
  <si>
    <t>总数</t>
  </si>
  <si>
    <t>城市对象</t>
  </si>
  <si>
    <t>农村对象</t>
  </si>
  <si>
    <t>不能自理集中供养率</t>
  </si>
  <si>
    <t>对象类型</t>
  </si>
  <si>
    <t>1-7月总支出</t>
  </si>
  <si>
    <t>当月支出</t>
  </si>
  <si>
    <t>当月                                                                                                                                                                  人均供养额</t>
  </si>
  <si>
    <t>分散供养</t>
  </si>
  <si>
    <t>集中供养</t>
  </si>
  <si>
    <t>女性</t>
  </si>
  <si>
    <t>老年人</t>
  </si>
  <si>
    <t>未成年人</t>
  </si>
  <si>
    <t>残疾人</t>
  </si>
  <si>
    <t>基本生活支出</t>
  </si>
  <si>
    <t>护理费用支出</t>
  </si>
  <si>
    <t>其他
支出</t>
  </si>
  <si>
    <t>全自理</t>
  </si>
  <si>
    <t>半护理</t>
  </si>
  <si>
    <t>全护理</t>
  </si>
  <si>
    <t>人</t>
  </si>
  <si>
    <t>（%）</t>
  </si>
  <si>
    <t>万元</t>
  </si>
  <si>
    <t>元</t>
  </si>
  <si>
    <t>序号</t>
  </si>
  <si>
    <t>荔城区</t>
  </si>
  <si>
    <t>城厢区</t>
  </si>
  <si>
    <t>涵江区</t>
  </si>
  <si>
    <t>秀屿区</t>
  </si>
  <si>
    <t>湄洲岛</t>
  </si>
  <si>
    <t>北岸</t>
  </si>
  <si>
    <t>仙游县</t>
  </si>
  <si>
    <t>合计</t>
  </si>
  <si>
    <r>
      <rPr>
        <sz val="10"/>
        <rFont val="宋体"/>
        <charset val="134"/>
      </rPr>
      <t>说明：1、统计逻辑：序号1=2+3+4+5+6+7+8+9+10+11+12+13+14+15+16，序号22=23+24+25，序号26=27+28+29，序号30=26/1*10000；2、各设区市民政局务必做好数据汇总审核，并于每月15日前盖章报送省厅；3、其他福利机构指福利中心、儿童福利院、精疗院等或其他民办养老机构；4、生活不能自理特困人员集中供养率=集中供养的城乡生活不能自理特困人员</t>
    </r>
    <r>
      <rPr>
        <sz val="10"/>
        <rFont val="Arial"/>
        <charset val="134"/>
      </rPr>
      <t>÷</t>
    </r>
    <r>
      <rPr>
        <sz val="10"/>
        <rFont val="宋体"/>
        <charset val="134"/>
      </rPr>
      <t>城乡生活不能自理特困人员总数</t>
    </r>
    <r>
      <rPr>
        <sz val="10"/>
        <rFont val="Arial"/>
        <charset val="134"/>
      </rPr>
      <t>×</t>
    </r>
    <r>
      <rPr>
        <sz val="10"/>
        <rFont val="宋体"/>
        <charset val="134"/>
      </rPr>
      <t>100%。</t>
    </r>
  </si>
  <si>
    <t>备注：此表中未成年人指未满18周岁的未成年人</t>
  </si>
  <si>
    <t xml:space="preserve">要求： 1、该表后附各县（区、管委会）月报表传真件；
      2、各县（区、管委会）统计表电子版应一同报送至市低保办邮箱（ptsdbb@163.com）；
      3、如有人员变动，各县（区、管委会）将人员变动花名册报送市低保办。
 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</si>
</sst>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49">
    <font>
      <sz val="12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86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3" borderId="8" applyNumberFormat="0" applyFont="0" applyAlignment="0" applyProtection="0">
      <alignment vertical="center"/>
    </xf>
    <xf numFmtId="0" fontId="12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22" borderId="12" applyNumberFormat="0" applyAlignment="0" applyProtection="0">
      <alignment vertical="center"/>
    </xf>
    <xf numFmtId="0" fontId="34" fillId="22" borderId="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6" fillId="25" borderId="14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53" borderId="19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5" fillId="53" borderId="19" applyNumberFormat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45" fillId="5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3" borderId="1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5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3" borderId="19" applyNumberForma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4" borderId="2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5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5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45" fillId="53" borderId="19" applyNumberFormat="0" applyAlignment="0" applyProtection="0">
      <alignment vertical="center"/>
    </xf>
    <xf numFmtId="0" fontId="45" fillId="53" borderId="19" applyNumberFormat="0" applyAlignment="0" applyProtection="0">
      <alignment vertical="center"/>
    </xf>
    <xf numFmtId="0" fontId="45" fillId="53" borderId="19" applyNumberFormat="0" applyAlignment="0" applyProtection="0">
      <alignment vertical="center"/>
    </xf>
    <xf numFmtId="0" fontId="45" fillId="53" borderId="19" applyNumberFormat="0" applyAlignment="0" applyProtection="0">
      <alignment vertical="center"/>
    </xf>
    <xf numFmtId="0" fontId="45" fillId="53" borderId="19" applyNumberFormat="0" applyAlignment="0" applyProtection="0">
      <alignment vertical="center"/>
    </xf>
    <xf numFmtId="0" fontId="45" fillId="53" borderId="19" applyNumberFormat="0" applyAlignment="0" applyProtection="0">
      <alignment vertical="center"/>
    </xf>
    <xf numFmtId="0" fontId="45" fillId="53" borderId="19" applyNumberFormat="0" applyAlignment="0" applyProtection="0">
      <alignment vertical="center"/>
    </xf>
    <xf numFmtId="0" fontId="45" fillId="53" borderId="19" applyNumberFormat="0" applyAlignment="0" applyProtection="0">
      <alignment vertical="center"/>
    </xf>
    <xf numFmtId="0" fontId="45" fillId="53" borderId="19" applyNumberFormat="0" applyAlignment="0" applyProtection="0">
      <alignment vertical="center"/>
    </xf>
    <xf numFmtId="0" fontId="45" fillId="53" borderId="19" applyNumberFormat="0" applyAlignment="0" applyProtection="0">
      <alignment vertical="center"/>
    </xf>
    <xf numFmtId="0" fontId="45" fillId="53" borderId="19" applyNumberFormat="0" applyAlignment="0" applyProtection="0">
      <alignment vertical="center"/>
    </xf>
    <xf numFmtId="0" fontId="45" fillId="53" borderId="19" applyNumberFormat="0" applyAlignment="0" applyProtection="0">
      <alignment vertical="center"/>
    </xf>
    <xf numFmtId="0" fontId="45" fillId="53" borderId="19" applyNumberFormat="0" applyAlignment="0" applyProtection="0">
      <alignment vertical="center"/>
    </xf>
    <xf numFmtId="0" fontId="45" fillId="53" borderId="1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625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82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2" xfId="740" applyFont="1" applyFill="1" applyBorder="1" applyAlignment="1">
      <alignment horizontal="center" vertical="center" wrapText="1"/>
    </xf>
    <xf numFmtId="0" fontId="7" fillId="0" borderId="2" xfId="587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7" fontId="7" fillId="0" borderId="2" xfId="625" applyNumberFormat="1" applyFont="1" applyFill="1" applyBorder="1" applyAlignment="1">
      <alignment horizontal="center" vertical="center" wrapText="1"/>
    </xf>
    <xf numFmtId="177" fontId="7" fillId="0" borderId="2" xfId="182" applyNumberFormat="1" applyFont="1" applyFill="1" applyBorder="1" applyAlignment="1">
      <alignment horizontal="center" vertical="center" wrapText="1"/>
    </xf>
    <xf numFmtId="177" fontId="7" fillId="0" borderId="2" xfId="758" applyNumberFormat="1" applyFont="1" applyFill="1" applyBorder="1" applyAlignment="1">
      <alignment horizontal="center" vertical="center" wrapText="1"/>
    </xf>
    <xf numFmtId="177" fontId="7" fillId="0" borderId="2" xfId="587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177" fontId="7" fillId="0" borderId="0" xfId="724" applyNumberFormat="1" applyFont="1" applyFill="1" applyBorder="1" applyAlignment="1">
      <alignment horizontal="center" vertical="center" wrapText="1"/>
    </xf>
    <xf numFmtId="177" fontId="7" fillId="0" borderId="0" xfId="625" applyNumberFormat="1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986">
    <cellStyle name="常规" xfId="0" builtinId="0"/>
    <cellStyle name="20% - 强调文字颜色 1 2 2 11" xfId="1"/>
    <cellStyle name="40% - 强调文字颜色 3 2 2 2" xfId="2"/>
    <cellStyle name="40% - 强调文字颜色 3 2 4" xfId="3"/>
    <cellStyle name="60% - 强调文字颜色 4 2 9" xfId="4"/>
    <cellStyle name="货币[0]" xfId="5" builtinId="7"/>
    <cellStyle name="20% - 强调文字颜色 1 2" xfId="6"/>
    <cellStyle name="20% - 强调文字颜色 6 2 12" xfId="7"/>
    <cellStyle name="输入" xfId="8" builtinId="20"/>
    <cellStyle name="20% - 强调文字颜色 3" xfId="9" builtinId="38"/>
    <cellStyle name="货币" xfId="10" builtinId="4"/>
    <cellStyle name="60% - 强调文字颜色 2 2 2 9" xfId="11"/>
    <cellStyle name="解释性文本 2 7" xfId="12"/>
    <cellStyle name="20% - 强调文字颜色 1 2 2 6" xfId="13"/>
    <cellStyle name="标题 4 2 2 9" xfId="14"/>
    <cellStyle name="千位分隔[0]" xfId="15" builtinId="6"/>
    <cellStyle name="标题 5 6" xfId="16"/>
    <cellStyle name="40% - 强调文字颜色 3" xfId="17" builtinId="39"/>
    <cellStyle name="差" xfId="18" builtinId="27"/>
    <cellStyle name="链接单元格 2 5" xfId="19"/>
    <cellStyle name="60% - 强调文字颜色 4 2 2 10" xfId="20"/>
    <cellStyle name="标题 5 2 4" xfId="21"/>
    <cellStyle name="千位分隔" xfId="22" builtinId="3"/>
    <cellStyle name="60% - 强调文字颜色 2 2 2 5" xfId="23"/>
    <cellStyle name="解释性文本 2 3" xfId="24"/>
    <cellStyle name="标题 5" xfId="25"/>
    <cellStyle name="20% - 强调文字颜色 1 2 2 2" xfId="26"/>
    <cellStyle name="60% - 强调文字颜色 3" xfId="27" builtinId="40"/>
    <cellStyle name="超链接" xfId="28" builtinId="8"/>
    <cellStyle name="警告文本 2 2 5" xfId="29"/>
    <cellStyle name="汇总 2 2 6" xfId="30"/>
    <cellStyle name="百分比" xfId="31" builtinId="5"/>
    <cellStyle name="警告文本 2 7" xfId="32"/>
    <cellStyle name="强调文字颜色 5 2 2 9" xfId="33"/>
    <cellStyle name="60% - 强调文字颜色 4 2 2 2" xfId="34"/>
    <cellStyle name="标题 3 2 2 10" xfId="35"/>
    <cellStyle name="已访问的超链接" xfId="36" builtinId="9"/>
    <cellStyle name="注释" xfId="37" builtinId="10"/>
    <cellStyle name="常规 6" xfId="38"/>
    <cellStyle name="60% - 强调文字颜色 2" xfId="39" builtinId="36"/>
    <cellStyle name="计算 2 9" xfId="40"/>
    <cellStyle name="60% - 强调文字颜色 2 2 2 4" xfId="41"/>
    <cellStyle name="标题 4" xfId="42" builtinId="19"/>
    <cellStyle name="强调文字颜色 1 2 2 10" xfId="43"/>
    <cellStyle name="解释性文本 2 2" xfId="44"/>
    <cellStyle name="强调文字颜色 6 2 11" xfId="45"/>
    <cellStyle name="标题 4 2 2 4" xfId="46"/>
    <cellStyle name="警告文本" xfId="47" builtinId="11"/>
    <cellStyle name="计算 2 10" xfId="48"/>
    <cellStyle name="常规 5 2" xfId="49"/>
    <cellStyle name="60% - 强调文字颜色 2 2 2" xfId="50"/>
    <cellStyle name="标题" xfId="51" builtinId="15"/>
    <cellStyle name="强调文字颜色 1 2 3" xfId="52"/>
    <cellStyle name="解释性文本" xfId="53" builtinId="53"/>
    <cellStyle name="常规 2 3 11" xfId="54"/>
    <cellStyle name="标题 1" xfId="55" builtinId="16"/>
    <cellStyle name="强调文字颜色 3 2 2 9" xfId="56"/>
    <cellStyle name="差 2 10" xfId="57"/>
    <cellStyle name="60% - 强调文字颜色 2 2 2 2" xfId="58"/>
    <cellStyle name="标题 2" xfId="59" builtinId="17"/>
    <cellStyle name="60% - 强调文字颜色 1" xfId="60" builtinId="32"/>
    <cellStyle name="计算 2 8" xfId="61"/>
    <cellStyle name="差 2 11" xfId="62"/>
    <cellStyle name="60% - 强调文字颜色 2 2 2 3" xfId="63"/>
    <cellStyle name="标题 3" xfId="64" builtinId="18"/>
    <cellStyle name="60% - 强调文字颜色 4" xfId="65" builtinId="44"/>
    <cellStyle name="输出" xfId="66" builtinId="21"/>
    <cellStyle name="计算" xfId="67" builtinId="22"/>
    <cellStyle name="40% - 强调文字颜色 5 2 2 8" xfId="68"/>
    <cellStyle name="标题 1 2 2 4" xfId="69"/>
    <cellStyle name="差 2 9" xfId="70"/>
    <cellStyle name="40% - 强调文字颜色 4 2" xfId="71"/>
    <cellStyle name="检查单元格" xfId="72" builtinId="23"/>
    <cellStyle name="差 2 2 7" xfId="73"/>
    <cellStyle name="20% - 强调文字颜色 6" xfId="74" builtinId="50"/>
    <cellStyle name="链接单元格 2 2 4" xfId="75"/>
    <cellStyle name="标题 5 2 10" xfId="76"/>
    <cellStyle name="40% - 强调文字颜色 1 2 9" xfId="77"/>
    <cellStyle name="标题 2 2 2 6" xfId="78"/>
    <cellStyle name="强调文字颜色 2" xfId="79" builtinId="33"/>
    <cellStyle name="链接单元格" xfId="80" builtinId="24"/>
    <cellStyle name="解释性文本 2 10" xfId="81"/>
    <cellStyle name="60% - 强调文字颜色 4 2 3" xfId="82"/>
    <cellStyle name="标题 2 2 7" xfId="83"/>
    <cellStyle name="汇总" xfId="84" builtinId="25"/>
    <cellStyle name="适中 2 5" xfId="85"/>
    <cellStyle name="强调文字颜色 3 2 4" xfId="86"/>
    <cellStyle name="60% - 强调文字颜色 1 2 11" xfId="87"/>
    <cellStyle name="好" xfId="88" builtinId="26"/>
    <cellStyle name="强调文字颜色 3 2 10" xfId="89"/>
    <cellStyle name="常规 3 2 6" xfId="90"/>
    <cellStyle name="60% - 强调文字颜色 5 2 2 9" xfId="91"/>
    <cellStyle name="适中" xfId="92" builtinId="28"/>
    <cellStyle name="20% - 强调文字颜色 4 2 2 6" xfId="93"/>
    <cellStyle name="20% - 强调文字颜色 5" xfId="94" builtinId="46"/>
    <cellStyle name="链接单元格 2 2 3" xfId="95"/>
    <cellStyle name="40% - 强调文字颜色 1 2 8" xfId="96"/>
    <cellStyle name="40% - 强调文字颜色 6 2 2 9" xfId="97"/>
    <cellStyle name="标题 2 2 2 5" xfId="98"/>
    <cellStyle name="强调文字颜色 1" xfId="99" builtinId="29"/>
    <cellStyle name="20% - 强调文字颜色 1" xfId="100" builtinId="30"/>
    <cellStyle name="强调文字颜色 1 2 2 8" xfId="101"/>
    <cellStyle name="40% - 强调文字颜色 1" xfId="102" builtinId="31"/>
    <cellStyle name="标题 5 4" xfId="103"/>
    <cellStyle name="20% - 强调文字颜色 2" xfId="104" builtinId="34"/>
    <cellStyle name="强调文字颜色 1 2 2 9" xfId="105"/>
    <cellStyle name="40% - 强调文字颜色 2" xfId="106" builtinId="35"/>
    <cellStyle name="标题 5 5" xfId="107"/>
    <cellStyle name="链接单元格 2 2 5" xfId="108"/>
    <cellStyle name="标题 2 2 2 7" xfId="109"/>
    <cellStyle name="强调文字颜色 3" xfId="110" builtinId="37"/>
    <cellStyle name="链接单元格 2 2 6" xfId="111"/>
    <cellStyle name="标题 2 2 2 8" xfId="112"/>
    <cellStyle name="强调文字颜色 4" xfId="113" builtinId="41"/>
    <cellStyle name="20% - 强调文字颜色 4" xfId="114" builtinId="42"/>
    <cellStyle name="40% - 强调文字颜色 4" xfId="115" builtinId="43"/>
    <cellStyle name="标题 5 7" xfId="116"/>
    <cellStyle name="链接单元格 2 2 7" xfId="117"/>
    <cellStyle name="标题 2 2 2 9" xfId="118"/>
    <cellStyle name="强调文字颜色 5" xfId="119" builtinId="45"/>
    <cellStyle name="强调文字颜色 6 2 2 9" xfId="120"/>
    <cellStyle name="60% - 强调文字颜色 5 2 2 2" xfId="121"/>
    <cellStyle name="40% - 强调文字颜色 5" xfId="122" builtinId="47"/>
    <cellStyle name="标题 5 8" xfId="123"/>
    <cellStyle name="60% - 强调文字颜色 5" xfId="124" builtinId="48"/>
    <cellStyle name="强调文字颜色 6" xfId="125" builtinId="49"/>
    <cellStyle name="适中 2" xfId="126"/>
    <cellStyle name="60% - 强调文字颜色 5 2 2 3" xfId="127"/>
    <cellStyle name="40% - 强调文字颜色 6" xfId="128" builtinId="51"/>
    <cellStyle name="标题 5 9" xfId="129"/>
    <cellStyle name="60% - 强调文字颜色 6" xfId="130" builtinId="52"/>
    <cellStyle name="20% - 强调文字颜色 1 2 12" xfId="131"/>
    <cellStyle name="60% - 强调文字颜色 2 2 2 6" xfId="132"/>
    <cellStyle name="解释性文本 2 4" xfId="133"/>
    <cellStyle name="20% - 强调文字颜色 1 2 2 3" xfId="134"/>
    <cellStyle name="解释性文本 2 9" xfId="135"/>
    <cellStyle name="20% - 强调文字颜色 1 2 2 8" xfId="136"/>
    <cellStyle name="40% - 强调文字颜色 1 2" xfId="137"/>
    <cellStyle name="60% - 强调文字颜色 2 2 2 7" xfId="138"/>
    <cellStyle name="解释性文本 2 5" xfId="139"/>
    <cellStyle name="20% - 强调文字颜色 1 2 2 4" xfId="140"/>
    <cellStyle name="60% - 强调文字颜色 2 2 2 8" xfId="141"/>
    <cellStyle name="60% - 强调文字颜色 5 2 2 10" xfId="142"/>
    <cellStyle name="解释性文本 2 6" xfId="143"/>
    <cellStyle name="20% - 强调文字颜色 1 2 2 5" xfId="144"/>
    <cellStyle name="20% - 强调文字颜色 1 2 10" xfId="145"/>
    <cellStyle name="20% - 强调文字颜色 4 2 2 8" xfId="146"/>
    <cellStyle name="20% - 强调文字颜色 1 2 11" xfId="147"/>
    <cellStyle name="20% - 强调文字颜色 4 2 2 9" xfId="148"/>
    <cellStyle name="20% - 强调文字颜色 1 2 2" xfId="149"/>
    <cellStyle name="40% - 强调文字颜色 2 2 7" xfId="150"/>
    <cellStyle name="20% - 强调文字颜色 1 2 2 10" xfId="151"/>
    <cellStyle name="40% - 强调文字颜色 3 2 3" xfId="152"/>
    <cellStyle name="60% - 强调文字颜色 4 2 8" xfId="153"/>
    <cellStyle name="解释性文本 2 8" xfId="154"/>
    <cellStyle name="20% - 强调文字颜色 1 2 2 7" xfId="155"/>
    <cellStyle name="差 2 2 10" xfId="156"/>
    <cellStyle name="20% - 强调文字颜色 1 2 2 9" xfId="157"/>
    <cellStyle name="20% - 强调文字颜色 1 2 3" xfId="158"/>
    <cellStyle name="40% - 强调文字颜色 2 2 8" xfId="159"/>
    <cellStyle name="40% - 强调文字颜色 2 2" xfId="160"/>
    <cellStyle name="20% - 强调文字颜色 1 2 4" xfId="161"/>
    <cellStyle name="40% - 强调文字颜色 2 2 9" xfId="162"/>
    <cellStyle name="20% - 强调文字颜色 1 2 5" xfId="163"/>
    <cellStyle name="60% - 强调文字颜色 6 2 2 2" xfId="164"/>
    <cellStyle name="20% - 强调文字颜色 1 2 6" xfId="165"/>
    <cellStyle name="60% - 强调文字颜色 6 2 2 3" xfId="166"/>
    <cellStyle name="20% - 强调文字颜色 1 2 7" xfId="167"/>
    <cellStyle name="60% - 强调文字颜色 6 2 2 4" xfId="168"/>
    <cellStyle name="20% - 强调文字颜色 1 2 8" xfId="169"/>
    <cellStyle name="60% - 强调文字颜色 6 2 2 5" xfId="170"/>
    <cellStyle name="20% - 强调文字颜色 5 2 2 2" xfId="171"/>
    <cellStyle name="输入 2 2 10" xfId="172"/>
    <cellStyle name="20% - 强调文字颜色 1 2 9" xfId="173"/>
    <cellStyle name="60% - 强调文字颜色 6 2 2 6" xfId="174"/>
    <cellStyle name="20% - 强调文字颜色 5 2 2 3" xfId="175"/>
    <cellStyle name="输出 2 2" xfId="176"/>
    <cellStyle name="强调文字颜色 4 2 2 8" xfId="177"/>
    <cellStyle name="20% - 强调文字颜色 3 2 7" xfId="178"/>
    <cellStyle name="20% - 强调文字颜色 2 2" xfId="179"/>
    <cellStyle name="20% - 强调文字颜色 2 2 10" xfId="180"/>
    <cellStyle name="20% - 强调文字颜色 2 2 11" xfId="181"/>
    <cellStyle name="常规 2 2" xfId="182"/>
    <cellStyle name="20% - 强调文字颜色 2 2 12" xfId="183"/>
    <cellStyle name="20% - 强调文字颜色 2 2 2" xfId="184"/>
    <cellStyle name="40% - 强调文字颜色 3 2 2 5" xfId="185"/>
    <cellStyle name="40% - 强调文字颜色 3 2 7" xfId="186"/>
    <cellStyle name="20% - 强调文字颜色 2 2 2 10" xfId="187"/>
    <cellStyle name="20% - 强调文字颜色 2 2 2 11" xfId="188"/>
    <cellStyle name="输出 2 6" xfId="189"/>
    <cellStyle name="40% - 强调文字颜色 2 2 11" xfId="190"/>
    <cellStyle name="60% - 强调文字颜色 3 2 2 5" xfId="191"/>
    <cellStyle name="20% - 强调文字颜色 2 2 2 2" xfId="192"/>
    <cellStyle name="输出 2 7" xfId="193"/>
    <cellStyle name="40% - 强调文字颜色 2 2 12" xfId="194"/>
    <cellStyle name="60% - 强调文字颜色 3 2 2 6" xfId="195"/>
    <cellStyle name="20% - 强调文字颜色 2 2 2 3" xfId="196"/>
    <cellStyle name="输出 2 8" xfId="197"/>
    <cellStyle name="60% - 强调文字颜色 3 2 2 7" xfId="198"/>
    <cellStyle name="20% - 强调文字颜色 2 2 2 4" xfId="199"/>
    <cellStyle name="输出 2 9" xfId="200"/>
    <cellStyle name="60% - 强调文字颜色 3 2 2 8" xfId="201"/>
    <cellStyle name="20% - 强调文字颜色 2 2 2 5" xfId="202"/>
    <cellStyle name="60% - 强调文字颜色 3 2 2 9" xfId="203"/>
    <cellStyle name="20% - 强调文字颜色 2 2 2 6" xfId="204"/>
    <cellStyle name="20% - 强调文字颜色 2 2 2 7" xfId="205"/>
    <cellStyle name="20% - 强调文字颜色 2 2 2 8" xfId="206"/>
    <cellStyle name="标题 2 2 10" xfId="207"/>
    <cellStyle name="强调文字颜色 1 2" xfId="208"/>
    <cellStyle name="20% - 强调文字颜色 2 2 2 9" xfId="209"/>
    <cellStyle name="20% - 强调文字颜色 2 2 3" xfId="210"/>
    <cellStyle name="40% - 强调文字颜色 3 2 2 6" xfId="211"/>
    <cellStyle name="40% - 强调文字颜色 3 2 8" xfId="212"/>
    <cellStyle name="20% - 强调文字颜色 2 2 4" xfId="213"/>
    <cellStyle name="40% - 强调文字颜色 3 2 2 7" xfId="214"/>
    <cellStyle name="40% - 强调文字颜色 3 2 9" xfId="215"/>
    <cellStyle name="20% - 强调文字颜色 2 2 5" xfId="216"/>
    <cellStyle name="40% - 强调文字颜色 3 2 2 8" xfId="217"/>
    <cellStyle name="20% - 强调文字颜色 2 2 6" xfId="218"/>
    <cellStyle name="40% - 强调文字颜色 3 2 2 9" xfId="219"/>
    <cellStyle name="20% - 强调文字颜色 2 2 7" xfId="220"/>
    <cellStyle name="20% - 强调文字颜色 2 2 8" xfId="221"/>
    <cellStyle name="20% - 强调文字颜色 2 2 9" xfId="222"/>
    <cellStyle name="常规 3 2 5" xfId="223"/>
    <cellStyle name="20% - 强调文字颜色 3 2" xfId="224"/>
    <cellStyle name="60% - 强调文字颜色 5 2 2 8" xfId="225"/>
    <cellStyle name="20% - 强调文字颜色 4 2 2 5" xfId="226"/>
    <cellStyle name="常规 4 3" xfId="227"/>
    <cellStyle name="20% - 强调文字颜色 3 2 10" xfId="228"/>
    <cellStyle name="常规 4 4" xfId="229"/>
    <cellStyle name="20% - 强调文字颜色 3 2 11" xfId="230"/>
    <cellStyle name="常规 4 5" xfId="231"/>
    <cellStyle name="20% - 强调文字颜色 3 2 12" xfId="232"/>
    <cellStyle name="强调文字颜色 4 2 2 3" xfId="233"/>
    <cellStyle name="解释性文本 2 2 9" xfId="234"/>
    <cellStyle name="20% - 强调文字颜色 3 2 2" xfId="235"/>
    <cellStyle name="40% - 强调文字颜色 4 2 7" xfId="236"/>
    <cellStyle name="20% - 强调文字颜色 3 2 2 10" xfId="237"/>
    <cellStyle name="20% - 强调文字颜色 3 2 2 11" xfId="238"/>
    <cellStyle name="常规 3 2 10" xfId="239"/>
    <cellStyle name="20% - 强调文字颜色 3 2 2 2" xfId="240"/>
    <cellStyle name="标题 1 2 4" xfId="241"/>
    <cellStyle name="20% - 强调文字颜色 4 2 2 10" xfId="242"/>
    <cellStyle name="60% - 强调文字颜色 4 2 2 5" xfId="243"/>
    <cellStyle name="20% - 强调文字颜色 3 2 2 3" xfId="244"/>
    <cellStyle name="标题 1 2 5" xfId="245"/>
    <cellStyle name="强调文字颜色 2 2 2" xfId="246"/>
    <cellStyle name="20% - 强调文字颜色 4 2 2 11" xfId="247"/>
    <cellStyle name="60% - 强调文字颜色 4 2 2 6" xfId="248"/>
    <cellStyle name="20% - 强调文字颜色 3 2 2 4" xfId="249"/>
    <cellStyle name="60% - 强调文字颜色 3 2 2" xfId="250"/>
    <cellStyle name="标题 1 2 6" xfId="251"/>
    <cellStyle name="强调文字颜色 2 2 3" xfId="252"/>
    <cellStyle name="60% - 强调文字颜色 4 2 2 7" xfId="253"/>
    <cellStyle name="20% - 强调文字颜色 3 2 2 5" xfId="254"/>
    <cellStyle name="60% - 强调文字颜色 3 2 3" xfId="255"/>
    <cellStyle name="标题 1 2 7" xfId="256"/>
    <cellStyle name="强调文字颜色 2 2 4" xfId="257"/>
    <cellStyle name="60% - 强调文字颜色 4 2 2 8" xfId="258"/>
    <cellStyle name="20% - 强调文字颜色 3 2 2 6" xfId="259"/>
    <cellStyle name="60% - 强调文字颜色 3 2 4" xfId="260"/>
    <cellStyle name="标题 1 2 8" xfId="261"/>
    <cellStyle name="强调文字颜色 2 2 5" xfId="262"/>
    <cellStyle name="60% - 强调文字颜色 4 2 2 9" xfId="263"/>
    <cellStyle name="20% - 强调文字颜色 3 2 2 7" xfId="264"/>
    <cellStyle name="60% - 强调文字颜色 3 2 5" xfId="265"/>
    <cellStyle name="标题 1 2 9" xfId="266"/>
    <cellStyle name="20% - 强调文字颜色 3 2 2 8" xfId="267"/>
    <cellStyle name="60% - 强调文字颜色 3 2 6" xfId="268"/>
    <cellStyle name="20% - 强调文字颜色 3 2 2 9" xfId="269"/>
    <cellStyle name="40% - 强调文字颜色 2 2 2" xfId="270"/>
    <cellStyle name="60% - 强调文字颜色 3 2 7" xfId="271"/>
    <cellStyle name="强调文字颜色 4 2 2 4" xfId="272"/>
    <cellStyle name="20% - 强调文字颜色 3 2 3" xfId="273"/>
    <cellStyle name="40% - 强调文字颜色 4 2 8" xfId="274"/>
    <cellStyle name="强调文字颜色 4 2 2 5" xfId="275"/>
    <cellStyle name="20% - 强调文字颜色 3 2 4" xfId="276"/>
    <cellStyle name="40% - 强调文字颜色 4 2 9" xfId="277"/>
    <cellStyle name="强调文字颜色 4 2 2 6" xfId="278"/>
    <cellStyle name="20% - 强调文字颜色 3 2 5" xfId="279"/>
    <cellStyle name="强调文字颜色 4 2 2 7" xfId="280"/>
    <cellStyle name="20% - 强调文字颜色 3 2 6" xfId="281"/>
    <cellStyle name="输出 2 3" xfId="282"/>
    <cellStyle name="强调文字颜色 4 2 2 9" xfId="283"/>
    <cellStyle name="20% - 强调文字颜色 3 2 8" xfId="284"/>
    <cellStyle name="60% - 强调文字颜色 3 2 2 2" xfId="285"/>
    <cellStyle name="输出 2 4" xfId="286"/>
    <cellStyle name="20% - 强调文字颜色 3 2 9" xfId="287"/>
    <cellStyle name="60% - 强调文字颜色 3 2 2 3" xfId="288"/>
    <cellStyle name="20% - 强调文字颜色 4 2" xfId="289"/>
    <cellStyle name="60% - 强调文字颜色 1 2 7" xfId="290"/>
    <cellStyle name="常规 3 10" xfId="291"/>
    <cellStyle name="标题 4 2 2 5" xfId="292"/>
    <cellStyle name="20% - 强调文字颜色 4 2 10" xfId="293"/>
    <cellStyle name="常规 3 11" xfId="294"/>
    <cellStyle name="标题 4 2 2 6" xfId="295"/>
    <cellStyle name="20% - 强调文字颜色 4 2 11" xfId="296"/>
    <cellStyle name="常规 3 12" xfId="297"/>
    <cellStyle name="标题 4 2 2 7" xfId="298"/>
    <cellStyle name="20% - 强调文字颜色 4 2 12" xfId="299"/>
    <cellStyle name="20% - 强调文字颜色 4 2 2" xfId="300"/>
    <cellStyle name="40% - 强调文字颜色 5 2 7" xfId="301"/>
    <cellStyle name="适中 2 11" xfId="302"/>
    <cellStyle name="常规 3 2 2" xfId="303"/>
    <cellStyle name="60% - 强调文字颜色 5 2 2 5" xfId="304"/>
    <cellStyle name="20% - 强调文字颜色 4 2 2 2" xfId="305"/>
    <cellStyle name="常规 3 2 3" xfId="306"/>
    <cellStyle name="60% - 强调文字颜色 5 2 2 6" xfId="307"/>
    <cellStyle name="20% - 强调文字颜色 4 2 2 3" xfId="308"/>
    <cellStyle name="常规 3 2 4" xfId="309"/>
    <cellStyle name="60% - 强调文字颜色 5 2 2 7" xfId="310"/>
    <cellStyle name="20% - 强调文字颜色 4 2 2 4" xfId="311"/>
    <cellStyle name="20% - 强调文字颜色 4 2 2 7" xfId="312"/>
    <cellStyle name="60% - 强调文字颜色 1 2" xfId="313"/>
    <cellStyle name="20% - 强调文字颜色 4 2 3" xfId="314"/>
    <cellStyle name="40% - 强调文字颜色 5 2 8" xfId="315"/>
    <cellStyle name="常规 3 3" xfId="316"/>
    <cellStyle name="40% - 强调文字颜色 4 2 10" xfId="317"/>
    <cellStyle name="20% - 强调文字颜色 4 2 4" xfId="318"/>
    <cellStyle name="40% - 强调文字颜色 5 2 9" xfId="319"/>
    <cellStyle name="常规 3 4" xfId="320"/>
    <cellStyle name="40% - 强调文字颜色 4 2 11" xfId="321"/>
    <cellStyle name="常规 3 5" xfId="322"/>
    <cellStyle name="40% - 强调文字颜色 4 2 12" xfId="323"/>
    <cellStyle name="强调文字颜色 5 2" xfId="324"/>
    <cellStyle name="20% - 强调文字颜色 4 2 5" xfId="325"/>
    <cellStyle name="20% - 强调文字颜色 4 2 6" xfId="326"/>
    <cellStyle name="20% - 强调文字颜色 4 2 7" xfId="327"/>
    <cellStyle name="20% - 强调文字颜色 4 2 8" xfId="328"/>
    <cellStyle name="20% - 强调文字颜色 4 2 9" xfId="329"/>
    <cellStyle name="20% - 强调文字颜色 5 2" xfId="330"/>
    <cellStyle name="20% - 强调文字颜色 5 2 10" xfId="331"/>
    <cellStyle name="20% - 强调文字颜色 5 2 11" xfId="332"/>
    <cellStyle name="20% - 强调文字颜色 5 2 12" xfId="333"/>
    <cellStyle name="20% - 强调文字颜色 5 2 2" xfId="334"/>
    <cellStyle name="40% - 强调文字颜色 6 2 7" xfId="335"/>
    <cellStyle name="40% - 强调文字颜色 3 2 12" xfId="336"/>
    <cellStyle name="20% - 强调文字颜色 5 2 2 10" xfId="337"/>
    <cellStyle name="20% - 强调文字颜色 5 2 2 11" xfId="338"/>
    <cellStyle name="60% - 强调文字颜色 6 2 2 7" xfId="339"/>
    <cellStyle name="20% - 强调文字颜色 5 2 2 4" xfId="340"/>
    <cellStyle name="60% - 强调文字颜色 6 2 2 8" xfId="341"/>
    <cellStyle name="20% - 强调文字颜色 5 2 2 5" xfId="342"/>
    <cellStyle name="汇总 2" xfId="343"/>
    <cellStyle name="60% - 强调文字颜色 6 2 2 9" xfId="344"/>
    <cellStyle name="20% - 强调文字颜色 5 2 2 6" xfId="345"/>
    <cellStyle name="20% - 强调文字颜色 5 2 2 7" xfId="346"/>
    <cellStyle name="20% - 强调文字颜色 5 2 2 8" xfId="347"/>
    <cellStyle name="20% - 强调文字颜色 6 2 10" xfId="348"/>
    <cellStyle name="20% - 强调文字颜色 5 2 2 9" xfId="349"/>
    <cellStyle name="20% - 强调文字颜色 6 2 11" xfId="350"/>
    <cellStyle name="20% - 强调文字颜色 5 2 3" xfId="351"/>
    <cellStyle name="40% - 强调文字颜色 6 2 8" xfId="352"/>
    <cellStyle name="强调文字颜色 1 2 2 2" xfId="353"/>
    <cellStyle name="20% - 强调文字颜色 5 2 4" xfId="354"/>
    <cellStyle name="40% - 强调文字颜色 6 2 9" xfId="355"/>
    <cellStyle name="强调文字颜色 1 2 2 3" xfId="356"/>
    <cellStyle name="标题 5 10" xfId="357"/>
    <cellStyle name="20% - 强调文字颜色 5 2 5" xfId="358"/>
    <cellStyle name="强调文字颜色 1 2 2 4" xfId="359"/>
    <cellStyle name="标题 5 11" xfId="360"/>
    <cellStyle name="20% - 强调文字颜色 5 2 6" xfId="361"/>
    <cellStyle name="强调文字颜色 1 2 2 5" xfId="362"/>
    <cellStyle name="20% - 强调文字颜色 5 2 7" xfId="363"/>
    <cellStyle name="强调文字颜色 1 2 2 6" xfId="364"/>
    <cellStyle name="20% - 强调文字颜色 5 2 8" xfId="365"/>
    <cellStyle name="强调文字颜色 1 2 2 7" xfId="366"/>
    <cellStyle name="链接单元格 2" xfId="367"/>
    <cellStyle name="20% - 强调文字颜色 5 2 9" xfId="368"/>
    <cellStyle name="20% - 强调文字颜色 6 2" xfId="369"/>
    <cellStyle name="60% - 强调文字颜色 6 2 4" xfId="370"/>
    <cellStyle name="标题 4 2 8" xfId="371"/>
    <cellStyle name="差 2 2 9" xfId="372"/>
    <cellStyle name="20% - 强调文字颜色 6 2 2" xfId="373"/>
    <cellStyle name="20% - 强调文字颜色 6 2 2 10" xfId="374"/>
    <cellStyle name="20% - 强调文字颜色 6 2 2 11" xfId="375"/>
    <cellStyle name="20% - 强调文字颜色 6 2 2 2" xfId="376"/>
    <cellStyle name="20% - 强调文字颜色 6 2 2 3" xfId="377"/>
    <cellStyle name="20% - 强调文字颜色 6 2 2 4" xfId="378"/>
    <cellStyle name="60% - 强调文字颜色 6 2 2 10" xfId="379"/>
    <cellStyle name="20% - 强调文字颜色 6 2 2 5" xfId="380"/>
    <cellStyle name="20% - 强调文字颜色 6 2 2 6" xfId="381"/>
    <cellStyle name="20% - 强调文字颜色 6 2 2 7" xfId="382"/>
    <cellStyle name="60% - 强调文字颜色 1 2 2" xfId="383"/>
    <cellStyle name="20% - 强调文字颜色 6 2 2 8" xfId="384"/>
    <cellStyle name="60% - 强调文字颜色 1 2 3" xfId="385"/>
    <cellStyle name="20% - 强调文字颜色 6 2 2 9" xfId="386"/>
    <cellStyle name="60% - 强调文字颜色 1 2 4" xfId="387"/>
    <cellStyle name="20% - 强调文字颜色 6 2 3" xfId="388"/>
    <cellStyle name="20% - 强调文字颜色 6 2 4" xfId="389"/>
    <cellStyle name="20% - 强调文字颜色 6 2 5" xfId="390"/>
    <cellStyle name="20% - 强调文字颜色 6 2 6" xfId="391"/>
    <cellStyle name="20% - 强调文字颜色 6 2 7" xfId="392"/>
    <cellStyle name="强调文字颜色 3 2 2 10" xfId="393"/>
    <cellStyle name="20% - 强调文字颜色 6 2 8" xfId="394"/>
    <cellStyle name="常规 2 3 10" xfId="395"/>
    <cellStyle name="20% - 强调文字颜色 6 2 9" xfId="396"/>
    <cellStyle name="40% - 强调文字颜色 1 2 10" xfId="397"/>
    <cellStyle name="40% - 强调文字颜色 1 2 11" xfId="398"/>
    <cellStyle name="40% - 强调文字颜色 1 2 12" xfId="399"/>
    <cellStyle name="常规 5 7" xfId="400"/>
    <cellStyle name="40% - 强调文字颜色 1 2 2" xfId="401"/>
    <cellStyle name="40% - 强调文字颜色 5 2 11" xfId="402"/>
    <cellStyle name="40% - 强调文字颜色 6 2 2 3" xfId="403"/>
    <cellStyle name="60% - 强调文字颜色 2 2 7" xfId="404"/>
    <cellStyle name="强调文字颜色 2 2 2 2" xfId="405"/>
    <cellStyle name="40% - 强调文字颜色 1 2 2 10" xfId="406"/>
    <cellStyle name="强调文字颜色 2 2 2 3" xfId="407"/>
    <cellStyle name="40% - 强调文字颜色 1 2 2 11" xfId="408"/>
    <cellStyle name="40% - 强调文字颜色 1 2 2 2" xfId="409"/>
    <cellStyle name="40% - 强调文字颜色 1 2 2 3" xfId="410"/>
    <cellStyle name="40% - 强调文字颜色 1 2 2 4" xfId="411"/>
    <cellStyle name="60% - 强调文字颜色 2 2 2 10" xfId="412"/>
    <cellStyle name="40% - 强调文字颜色 1 2 2 5" xfId="413"/>
    <cellStyle name="40% - 强调文字颜色 1 2 2 6" xfId="414"/>
    <cellStyle name="40% - 强调文字颜色 1 2 2 7" xfId="415"/>
    <cellStyle name="40% - 强调文字颜色 1 2 2 8" xfId="416"/>
    <cellStyle name="标题 2 2 2" xfId="417"/>
    <cellStyle name="40% - 强调文字颜色 1 2 2 9" xfId="418"/>
    <cellStyle name="常规 5 8" xfId="419"/>
    <cellStyle name="40% - 强调文字颜色 1 2 3" xfId="420"/>
    <cellStyle name="40% - 强调文字颜色 5 2 12" xfId="421"/>
    <cellStyle name="40% - 强调文字颜色 6 2 2 4" xfId="422"/>
    <cellStyle name="60% - 强调文字颜色 2 2 8" xfId="423"/>
    <cellStyle name="60% - 强调文字颜色 3 2 2 10" xfId="424"/>
    <cellStyle name="常规 5 9" xfId="425"/>
    <cellStyle name="40% - 强调文字颜色 1 2 4" xfId="426"/>
    <cellStyle name="40% - 强调文字颜色 6 2 2 5" xfId="427"/>
    <cellStyle name="60% - 强调文字颜色 2 2 9" xfId="428"/>
    <cellStyle name="40% - 强调文字颜色 1 2 5" xfId="429"/>
    <cellStyle name="40% - 强调文字颜色 6 2 2 6" xfId="430"/>
    <cellStyle name="标题 2 2 2 2" xfId="431"/>
    <cellStyle name="40% - 强调文字颜色 1 2 6" xfId="432"/>
    <cellStyle name="40% - 强调文字颜色 6 2 2 7" xfId="433"/>
    <cellStyle name="标题 2 2 2 3" xfId="434"/>
    <cellStyle name="链接单元格 2 2 2" xfId="435"/>
    <cellStyle name="40% - 强调文字颜色 1 2 7" xfId="436"/>
    <cellStyle name="40% - 强调文字颜色 6 2 2 8" xfId="437"/>
    <cellStyle name="标题 2 2 2 4" xfId="438"/>
    <cellStyle name="输出 2 5" xfId="439"/>
    <cellStyle name="40% - 强调文字颜色 2 2 10" xfId="440"/>
    <cellStyle name="60% - 强调文字颜色 3 2 2 4" xfId="441"/>
    <cellStyle name="40% - 强调文字颜色 2 2 2 10" xfId="442"/>
    <cellStyle name="40% - 强调文字颜色 2 2 3" xfId="443"/>
    <cellStyle name="60% - 强调文字颜色 3 2 8" xfId="444"/>
    <cellStyle name="40% - 强调文字颜色 2 2 2 11" xfId="445"/>
    <cellStyle name="40% - 强调文字颜色 2 2 4" xfId="446"/>
    <cellStyle name="60% - 强调文字颜色 3 2 9" xfId="447"/>
    <cellStyle name="警告文本 2 2 8" xfId="448"/>
    <cellStyle name="汇总 2 2 9" xfId="449"/>
    <cellStyle name="40% - 强调文字颜色 2 2 2 2" xfId="450"/>
    <cellStyle name="警告文本 2 2 9" xfId="451"/>
    <cellStyle name="40% - 强调文字颜色 2 2 2 3" xfId="452"/>
    <cellStyle name="60% - 强调文字颜色 5 2" xfId="453"/>
    <cellStyle name="40% - 强调文字颜色 2 2 2 4" xfId="454"/>
    <cellStyle name="强调文字颜色 4 2 2 10" xfId="455"/>
    <cellStyle name="40% - 强调文字颜色 2 2 2 5" xfId="456"/>
    <cellStyle name="40% - 强调文字颜色 2 2 2 6" xfId="457"/>
    <cellStyle name="40% - 强调文字颜色 2 2 2 7" xfId="458"/>
    <cellStyle name="40% - 强调文字颜色 2 2 2 8" xfId="459"/>
    <cellStyle name="常规 4 2" xfId="460"/>
    <cellStyle name="40% - 强调文字颜色 2 2 2 9" xfId="461"/>
    <cellStyle name="40% - 强调文字颜色 2 2 5" xfId="462"/>
    <cellStyle name="40% - 强调文字颜色 2 2 6" xfId="463"/>
    <cellStyle name="40% - 强调文字颜色 3 2" xfId="464"/>
    <cellStyle name="常规 9" xfId="465"/>
    <cellStyle name="40% - 强调文字颜色 3 2 10" xfId="466"/>
    <cellStyle name="40% - 强调文字颜色 3 2 11" xfId="467"/>
    <cellStyle name="40% - 强调文字颜色 3 2 2" xfId="468"/>
    <cellStyle name="60% - 强调文字颜色 4 2 7" xfId="469"/>
    <cellStyle name="输入 2 9" xfId="470"/>
    <cellStyle name="40% - 强调文字颜色 3 2 2 10" xfId="471"/>
    <cellStyle name="40% - 强调文字颜色 3 2 2 11" xfId="472"/>
    <cellStyle name="40% - 强调文字颜色 3 2 2 3" xfId="473"/>
    <cellStyle name="40% - 强调文字颜色 3 2 5" xfId="474"/>
    <cellStyle name="40% - 强调文字颜色 3 2 2 4" xfId="475"/>
    <cellStyle name="40% - 强调文字颜色 3 2 6" xfId="476"/>
    <cellStyle name="解释性文本 2 2 4" xfId="477"/>
    <cellStyle name="40% - 强调文字颜色 4 2 2" xfId="478"/>
    <cellStyle name="60% - 强调文字颜色 5 2 7" xfId="479"/>
    <cellStyle name="强调文字颜色 4 2 8" xfId="480"/>
    <cellStyle name="检查单元格 2" xfId="481"/>
    <cellStyle name="汇总 2 3" xfId="482"/>
    <cellStyle name="60% - 强调文字颜色 1 2 2 9" xfId="483"/>
    <cellStyle name="注释 2 8" xfId="484"/>
    <cellStyle name="40% - 强调文字颜色 4 2 2 10" xfId="485"/>
    <cellStyle name="注释 2 9" xfId="486"/>
    <cellStyle name="40% - 强调文字颜色 4 2 2 11" xfId="487"/>
    <cellStyle name="40% - 强调文字颜色 4 2 2 2" xfId="488"/>
    <cellStyle name="40% - 强调文字颜色 4 2 2 3" xfId="489"/>
    <cellStyle name="40% - 强调文字颜色 4 2 2 4" xfId="490"/>
    <cellStyle name="40% - 强调文字颜色 4 2 2 5" xfId="491"/>
    <cellStyle name="40% - 强调文字颜色 4 2 2 6" xfId="492"/>
    <cellStyle name="40% - 强调文字颜色 4 2 2 7" xfId="493"/>
    <cellStyle name="注释 2 2 10" xfId="494"/>
    <cellStyle name="40% - 强调文字颜色 4 2 2 8" xfId="495"/>
    <cellStyle name="40% - 强调文字颜色 4 2 2 9" xfId="496"/>
    <cellStyle name="解释性文本 2 2 5" xfId="497"/>
    <cellStyle name="40% - 强调文字颜色 4 2 3" xfId="498"/>
    <cellStyle name="60% - 强调文字颜色 5 2 8" xfId="499"/>
    <cellStyle name="解释性文本 2 2 6" xfId="500"/>
    <cellStyle name="40% - 强调文字颜色 4 2 4" xfId="501"/>
    <cellStyle name="60% - 强调文字颜色 5 2 9" xfId="502"/>
    <cellStyle name="解释性文本 2 2 7" xfId="503"/>
    <cellStyle name="40% - 强调文字颜色 4 2 5" xfId="504"/>
    <cellStyle name="强调文字颜色 4 2 2 2" xfId="505"/>
    <cellStyle name="解释性文本 2 2 8" xfId="506"/>
    <cellStyle name="40% - 强调文字颜色 4 2 6" xfId="507"/>
    <cellStyle name="好 2 3" xfId="508"/>
    <cellStyle name="40% - 强调文字颜色 5 2" xfId="509"/>
    <cellStyle name="常规 5 6" xfId="510"/>
    <cellStyle name="40% - 强调文字颜色 5 2 10" xfId="511"/>
    <cellStyle name="40% - 强调文字颜色 6 2 2 2" xfId="512"/>
    <cellStyle name="60% - 强调文字颜色 2 2 6" xfId="513"/>
    <cellStyle name="40% - 强调文字颜色 5 2 2" xfId="514"/>
    <cellStyle name="60% - 强调文字颜色 6 2 7" xfId="515"/>
    <cellStyle name="40% - 强调文字颜色 5 2 2 10" xfId="516"/>
    <cellStyle name="强调文字颜色 1 2 2" xfId="517"/>
    <cellStyle name="40% - 强调文字颜色 5 2 2 11" xfId="518"/>
    <cellStyle name="40% - 强调文字颜色 5 2 2 2" xfId="519"/>
    <cellStyle name="40% - 强调文字颜色 5 2 2 3" xfId="520"/>
    <cellStyle name="40% - 强调文字颜色 5 2 2 4" xfId="521"/>
    <cellStyle name="40% - 强调文字颜色 5 2 2 5" xfId="522"/>
    <cellStyle name="40% - 强调文字颜色 5 2 2 6" xfId="523"/>
    <cellStyle name="标题 1 2 2 2" xfId="524"/>
    <cellStyle name="40% - 强调文字颜色 5 2 2 7" xfId="525"/>
    <cellStyle name="标题 1 2 2 3" xfId="526"/>
    <cellStyle name="40% - 强调文字颜色 5 2 2 9" xfId="527"/>
    <cellStyle name="标题 1 2 2 5" xfId="528"/>
    <cellStyle name="汇总 2 10" xfId="529"/>
    <cellStyle name="40% - 强调文字颜色 5 2 3" xfId="530"/>
    <cellStyle name="60% - 强调文字颜色 6 2 8" xfId="531"/>
    <cellStyle name="汇总 2 11" xfId="532"/>
    <cellStyle name="40% - 强调文字颜色 5 2 4" xfId="533"/>
    <cellStyle name="60% - 强调文字颜色 6 2 9" xfId="534"/>
    <cellStyle name="40% - 强调文字颜色 5 2 5" xfId="535"/>
    <cellStyle name="40% - 强调文字颜色 5 2 6" xfId="536"/>
    <cellStyle name="40% - 强调文字颜色 6 2" xfId="537"/>
    <cellStyle name="标题 2 2 4" xfId="538"/>
    <cellStyle name="40% - 强调文字颜色 6 2 10" xfId="539"/>
    <cellStyle name="40% - 强调文字颜色 6 2 11" xfId="540"/>
    <cellStyle name="40% - 强调文字颜色 6 2 2" xfId="541"/>
    <cellStyle name="40% - 强调文字颜色 6 2 12" xfId="542"/>
    <cellStyle name="40% - 强调文字颜色 6 2 3" xfId="543"/>
    <cellStyle name="40% - 强调文字颜色 6 2 2 10" xfId="544"/>
    <cellStyle name="40% - 强调文字颜色 6 2 2 11" xfId="545"/>
    <cellStyle name="40% - 强调文字颜色 6 2 4" xfId="546"/>
    <cellStyle name="40% - 强调文字颜色 6 2 5" xfId="547"/>
    <cellStyle name="40% - 强调文字颜色 6 2 6" xfId="548"/>
    <cellStyle name="60% - 强调文字颜色 4 2 2" xfId="549"/>
    <cellStyle name="标题 2 2 6" xfId="550"/>
    <cellStyle name="适中 2 4" xfId="551"/>
    <cellStyle name="强调文字颜色 3 2 3" xfId="552"/>
    <cellStyle name="60% - 强调文字颜色 1 2 10" xfId="553"/>
    <cellStyle name="60% - 强调文字颜色 1 2 2 10" xfId="554"/>
    <cellStyle name="标题 3 2 4" xfId="555"/>
    <cellStyle name="强调文字颜色 2 2 2 9" xfId="556"/>
    <cellStyle name="60% - 强调文字颜色 1 2 2 2" xfId="557"/>
    <cellStyle name="标题 3 2 5" xfId="558"/>
    <cellStyle name="强调文字颜色 4 2 2" xfId="559"/>
    <cellStyle name="60% - 强调文字颜色 1 2 2 3" xfId="560"/>
    <cellStyle name="60% - 强调文字颜色 5 2 2" xfId="561"/>
    <cellStyle name="标题 3 2 6" xfId="562"/>
    <cellStyle name="强调文字颜色 4 2 3" xfId="563"/>
    <cellStyle name="60% - 强调文字颜色 1 2 2 4" xfId="564"/>
    <cellStyle name="60% - 强调文字颜色 5 2 3" xfId="565"/>
    <cellStyle name="标题 3 2 7" xfId="566"/>
    <cellStyle name="强调文字颜色 4 2 4" xfId="567"/>
    <cellStyle name="60% - 强调文字颜色 1 2 2 5" xfId="568"/>
    <cellStyle name="60% - 强调文字颜色 5 2 4" xfId="569"/>
    <cellStyle name="标题 3 2 8" xfId="570"/>
    <cellStyle name="强调文字颜色 4 2 5" xfId="571"/>
    <cellStyle name="60% - 强调文字颜色 1 2 2 6" xfId="572"/>
    <cellStyle name="解释性文本 2 2 2" xfId="573"/>
    <cellStyle name="60% - 强调文字颜色 5 2 5" xfId="574"/>
    <cellStyle name="标题 3 2 9" xfId="575"/>
    <cellStyle name="标题 4 2" xfId="576"/>
    <cellStyle name="强调文字颜色 4 2 6" xfId="577"/>
    <cellStyle name="60% - 强调文字颜色 1 2 2 7" xfId="578"/>
    <cellStyle name="解释性文本 2 2 3" xfId="579"/>
    <cellStyle name="60% - 强调文字颜色 5 2 6" xfId="580"/>
    <cellStyle name="强调文字颜色 4 2 7" xfId="581"/>
    <cellStyle name="汇总 2 2" xfId="582"/>
    <cellStyle name="60% - 强调文字颜色 1 2 2 8" xfId="583"/>
    <cellStyle name="60% - 强调文字颜色 1 2 5" xfId="584"/>
    <cellStyle name="60% - 强调文字颜色 1 2 6" xfId="585"/>
    <cellStyle name="60% - 强调文字颜色 1 2 8" xfId="586"/>
    <cellStyle name="常规 5" xfId="587"/>
    <cellStyle name="60% - 强调文字颜色 2 2" xfId="588"/>
    <cellStyle name="60% - 强调文字颜色 1 2 9" xfId="589"/>
    <cellStyle name="标题 3 2 2 8" xfId="590"/>
    <cellStyle name="常规 5 10" xfId="591"/>
    <cellStyle name="60% - 强调文字颜色 2 2 10" xfId="592"/>
    <cellStyle name="标题 3 2 2 9" xfId="593"/>
    <cellStyle name="常规 5 11" xfId="594"/>
    <cellStyle name="60% - 强调文字颜色 2 2 11" xfId="595"/>
    <cellStyle name="输出 2 10" xfId="596"/>
    <cellStyle name="计算 2 11" xfId="597"/>
    <cellStyle name="常规 5 3" xfId="598"/>
    <cellStyle name="60% - 强调文字颜色 2 2 3" xfId="599"/>
    <cellStyle name="输出 2 11" xfId="600"/>
    <cellStyle name="常规 5 4" xfId="601"/>
    <cellStyle name="60% - 强调文字颜色 2 2 4" xfId="602"/>
    <cellStyle name="检查单元格 2 2 10" xfId="603"/>
    <cellStyle name="常规 5 5" xfId="604"/>
    <cellStyle name="60% - 强调文字颜色 2 2 5" xfId="605"/>
    <cellStyle name="60% - 强调文字颜色 3 2" xfId="606"/>
    <cellStyle name="好 2" xfId="607"/>
    <cellStyle name="60% - 强调文字颜色 3 2 10" xfId="608"/>
    <cellStyle name="60% - 强调文字颜色 3 2 11" xfId="609"/>
    <cellStyle name="60% - 强调文字颜色 6 2 6" xfId="610"/>
    <cellStyle name="强调文字颜色 5 2 7" xfId="611"/>
    <cellStyle name="60% - 强调文字颜色 4 2" xfId="612"/>
    <cellStyle name="60% - 强调文字颜色 4 2 10" xfId="613"/>
    <cellStyle name="60% - 强调文字颜色 4 2 11" xfId="614"/>
    <cellStyle name="标题 1 2 2" xfId="615"/>
    <cellStyle name="60% - 强调文字颜色 4 2 2 3" xfId="616"/>
    <cellStyle name="标题 1 2 3" xfId="617"/>
    <cellStyle name="60% - 强调文字颜色 4 2 2 4" xfId="618"/>
    <cellStyle name="解释性文本 2 11" xfId="619"/>
    <cellStyle name="60% - 强调文字颜色 4 2 4" xfId="620"/>
    <cellStyle name="标题 2 2 8" xfId="621"/>
    <cellStyle name="60% - 强调文字颜色 4 2 5" xfId="622"/>
    <cellStyle name="标题 2 2 9" xfId="623"/>
    <cellStyle name="60% - 强调文字颜色 4 2 6" xfId="624"/>
    <cellStyle name="常规 2 3" xfId="625"/>
    <cellStyle name="60% - 强调文字颜色 5 2 10" xfId="626"/>
    <cellStyle name="常规 2 4" xfId="627"/>
    <cellStyle name="60% - 强调文字颜色 5 2 11" xfId="628"/>
    <cellStyle name="适中 2 10" xfId="629"/>
    <cellStyle name="60% - 强调文字颜色 5 2 2 4" xfId="630"/>
    <cellStyle name="60% - 强调文字颜色 6 2" xfId="631"/>
    <cellStyle name="常规 4 6" xfId="632"/>
    <cellStyle name="60% - 强调文字颜色 6 2 10" xfId="633"/>
    <cellStyle name="常规 4 7" xfId="634"/>
    <cellStyle name="60% - 强调文字颜色 6 2 11" xfId="635"/>
    <cellStyle name="60% - 强调文字颜色 6 2 2" xfId="636"/>
    <cellStyle name="标题 4 2 6" xfId="637"/>
    <cellStyle name="60% - 强调文字颜色 6 2 3" xfId="638"/>
    <cellStyle name="标题 4 2 7" xfId="639"/>
    <cellStyle name="标题 4 2 9" xfId="640"/>
    <cellStyle name="60% - 强调文字颜色 6 2 5" xfId="641"/>
    <cellStyle name="常规 2 2 6" xfId="642"/>
    <cellStyle name="标题 1 2" xfId="643"/>
    <cellStyle name="标题 1 2 10" xfId="644"/>
    <cellStyle name="标题 1 2 11" xfId="645"/>
    <cellStyle name="标题 1 2 2 10" xfId="646"/>
    <cellStyle name="标题 1 2 2 6" xfId="647"/>
    <cellStyle name="标题 1 2 2 7" xfId="648"/>
    <cellStyle name="标题 1 2 2 8" xfId="649"/>
    <cellStyle name="标题 1 2 2 9" xfId="650"/>
    <cellStyle name="常规 2 3 6" xfId="651"/>
    <cellStyle name="标题 2 2" xfId="652"/>
    <cellStyle name="标题 2 2 11" xfId="653"/>
    <cellStyle name="标题 2 2 2 10" xfId="654"/>
    <cellStyle name="标题 2 2 3" xfId="655"/>
    <cellStyle name="标题 2 2 5" xfId="656"/>
    <cellStyle name="标题 3 2" xfId="657"/>
    <cellStyle name="输入 2 7" xfId="658"/>
    <cellStyle name="标题 3 2 10" xfId="659"/>
    <cellStyle name="输入 2 8" xfId="660"/>
    <cellStyle name="标题 3 2 11" xfId="661"/>
    <cellStyle name="标题 3 2 2" xfId="662"/>
    <cellStyle name="标题 3 2 2 2" xfId="663"/>
    <cellStyle name="强调文字颜色 1 2 10" xfId="664"/>
    <cellStyle name="标题 3 2 2 3" xfId="665"/>
    <cellStyle name="强调文字颜色 1 2 11" xfId="666"/>
    <cellStyle name="标题 3 2 2 4" xfId="667"/>
    <cellStyle name="标题 3 2 2 5" xfId="668"/>
    <cellStyle name="标题 3 2 2 6" xfId="669"/>
    <cellStyle name="警告文本 2" xfId="670"/>
    <cellStyle name="标题 3 2 2 7" xfId="671"/>
    <cellStyle name="标题 3 2 3" xfId="672"/>
    <cellStyle name="标题 4 2 10" xfId="673"/>
    <cellStyle name="标题 4 2 11" xfId="674"/>
    <cellStyle name="标题 4 2 2" xfId="675"/>
    <cellStyle name="标题 4 2 2 10" xfId="676"/>
    <cellStyle name="标题 4 2 2 2" xfId="677"/>
    <cellStyle name="强调文字颜色 6 2 10" xfId="678"/>
    <cellStyle name="标题 4 2 2 3" xfId="679"/>
    <cellStyle name="常规 3 13" xfId="680"/>
    <cellStyle name="标题 4 2 2 8" xfId="681"/>
    <cellStyle name="标题 4 2 3" xfId="682"/>
    <cellStyle name="标题 4 2 4" xfId="683"/>
    <cellStyle name="标题 4 2 5" xfId="684"/>
    <cellStyle name="标题 5 2" xfId="685"/>
    <cellStyle name="标题 5 2 2" xfId="686"/>
    <cellStyle name="标题 5 2 3" xfId="687"/>
    <cellStyle name="标题 5 2 5" xfId="688"/>
    <cellStyle name="标题 5 2 6" xfId="689"/>
    <cellStyle name="标题 5 2 7" xfId="690"/>
    <cellStyle name="标题 5 2 8" xfId="691"/>
    <cellStyle name="标题 5 2 9" xfId="692"/>
    <cellStyle name="标题 5 3" xfId="693"/>
    <cellStyle name="强调文字颜色 3 2 2 4" xfId="694"/>
    <cellStyle name="差 2" xfId="695"/>
    <cellStyle name="差 2 2" xfId="696"/>
    <cellStyle name="差 2 2 2" xfId="697"/>
    <cellStyle name="差 2 2 3" xfId="698"/>
    <cellStyle name="差 2 2 4" xfId="699"/>
    <cellStyle name="差 2 2 5" xfId="700"/>
    <cellStyle name="差 2 2 6" xfId="701"/>
    <cellStyle name="差 2 2 8" xfId="702"/>
    <cellStyle name="差 2 3" xfId="703"/>
    <cellStyle name="差 2 4" xfId="704"/>
    <cellStyle name="差 2 5" xfId="705"/>
    <cellStyle name="差 2 6" xfId="706"/>
    <cellStyle name="差 2 7" xfId="707"/>
    <cellStyle name="差 2 8" xfId="708"/>
    <cellStyle name="常规 10" xfId="709"/>
    <cellStyle name="常规 11" xfId="710"/>
    <cellStyle name="常规 12" xfId="711"/>
    <cellStyle name="常规 13" xfId="712"/>
    <cellStyle name="常规 14" xfId="713"/>
    <cellStyle name="常规 20" xfId="714"/>
    <cellStyle name="常规 15" xfId="715"/>
    <cellStyle name="检查单元格 2 2 2" xfId="716"/>
    <cellStyle name="常规 21" xfId="717"/>
    <cellStyle name="常规 16" xfId="718"/>
    <cellStyle name="检查单元格 2 2 3" xfId="719"/>
    <cellStyle name="常规 22" xfId="720"/>
    <cellStyle name="常规 17" xfId="721"/>
    <cellStyle name="检查单元格 2 2 4" xfId="722"/>
    <cellStyle name="常规 23" xfId="723"/>
    <cellStyle name="常规 18" xfId="724"/>
    <cellStyle name="检查单元格 2 2 5" xfId="725"/>
    <cellStyle name="常规 24" xfId="726"/>
    <cellStyle name="常规 19" xfId="727"/>
    <cellStyle name="常规 2" xfId="728"/>
    <cellStyle name="适中 2 2 2" xfId="729"/>
    <cellStyle name="强调文字颜色 6 2 8" xfId="730"/>
    <cellStyle name="常规 2 2 10" xfId="731"/>
    <cellStyle name="适中 2 2 3" xfId="732"/>
    <cellStyle name="强调文字颜色 6 2 9" xfId="733"/>
    <cellStyle name="常规 2 2 11" xfId="734"/>
    <cellStyle name="适中 2 2 4" xfId="735"/>
    <cellStyle name="常规 2 2 12" xfId="736"/>
    <cellStyle name="常规 2 2 2" xfId="737"/>
    <cellStyle name="常规 2 2 3" xfId="738"/>
    <cellStyle name="常规 2 2 4" xfId="739"/>
    <cellStyle name="常规 2 2 5" xfId="740"/>
    <cellStyle name="常规 2 2 7" xfId="741"/>
    <cellStyle name="常规 2 2 8" xfId="742"/>
    <cellStyle name="注释 2 10" xfId="743"/>
    <cellStyle name="常规 2 2 9" xfId="744"/>
    <cellStyle name="常规 2 3 12" xfId="745"/>
    <cellStyle name="常规 2 3 2" xfId="746"/>
    <cellStyle name="常规 2 3 3" xfId="747"/>
    <cellStyle name="常规 2 3 4" xfId="748"/>
    <cellStyle name="常规 2 3 5" xfId="749"/>
    <cellStyle name="常规 2 3 7" xfId="750"/>
    <cellStyle name="常规 2 3 8" xfId="751"/>
    <cellStyle name="常规 2 3 9" xfId="752"/>
    <cellStyle name="常规 2 5" xfId="753"/>
    <cellStyle name="常规 2 6" xfId="754"/>
    <cellStyle name="常规 2 7" xfId="755"/>
    <cellStyle name="输入 2" xfId="756"/>
    <cellStyle name="常规 2 8" xfId="757"/>
    <cellStyle name="常规 3" xfId="758"/>
    <cellStyle name="常规 3 2" xfId="759"/>
    <cellStyle name="强调文字颜色 3 2 11" xfId="760"/>
    <cellStyle name="常规 3 2 7" xfId="761"/>
    <cellStyle name="常规 3 2 8" xfId="762"/>
    <cellStyle name="常规 3 2 9" xfId="763"/>
    <cellStyle name="常规 3 6" xfId="764"/>
    <cellStyle name="常规 3 7" xfId="765"/>
    <cellStyle name="常规 3 8" xfId="766"/>
    <cellStyle name="常规 3 9" xfId="767"/>
    <cellStyle name="常规 4" xfId="768"/>
    <cellStyle name="计算 2 7" xfId="769"/>
    <cellStyle name="常规 4 10" xfId="770"/>
    <cellStyle name="常规 4 8" xfId="771"/>
    <cellStyle name="常规 4 9" xfId="772"/>
    <cellStyle name="常规 5 12" xfId="773"/>
    <cellStyle name="常规 7" xfId="774"/>
    <cellStyle name="常规 8" xfId="775"/>
    <cellStyle name="好 2 10" xfId="776"/>
    <cellStyle name="好 2 11" xfId="777"/>
    <cellStyle name="好 2 2" xfId="778"/>
    <cellStyle name="好 2 2 10" xfId="779"/>
    <cellStyle name="好 2 2 2" xfId="780"/>
    <cellStyle name="强调文字颜色 4 2 10" xfId="781"/>
    <cellStyle name="好 2 2 3" xfId="782"/>
    <cellStyle name="强调文字颜色 4 2 11" xfId="783"/>
    <cellStyle name="好 2 2 4" xfId="784"/>
    <cellStyle name="输出 2 2 10" xfId="785"/>
    <cellStyle name="好 2 2 5" xfId="786"/>
    <cellStyle name="好 2 2 6" xfId="787"/>
    <cellStyle name="好 2 2 7" xfId="788"/>
    <cellStyle name="好 2 2 8" xfId="789"/>
    <cellStyle name="好 2 2 9" xfId="790"/>
    <cellStyle name="好 2 4" xfId="791"/>
    <cellStyle name="好 2 5" xfId="792"/>
    <cellStyle name="好 2 6" xfId="793"/>
    <cellStyle name="注释 2 2" xfId="794"/>
    <cellStyle name="好 2 7" xfId="795"/>
    <cellStyle name="注释 2 3" xfId="796"/>
    <cellStyle name="好 2 8" xfId="797"/>
    <cellStyle name="注释 2 4" xfId="798"/>
    <cellStyle name="好 2 9" xfId="799"/>
    <cellStyle name="强调文字颜色 3 2 2 3" xfId="800"/>
    <cellStyle name="汇总 2 2 10" xfId="801"/>
    <cellStyle name="汇总 2 2 2" xfId="802"/>
    <cellStyle name="警告文本 2 2 2" xfId="803"/>
    <cellStyle name="汇总 2 2 3" xfId="804"/>
    <cellStyle name="警告文本 2 2 3" xfId="805"/>
    <cellStyle name="汇总 2 2 4" xfId="806"/>
    <cellStyle name="警告文本 2 2 4" xfId="807"/>
    <cellStyle name="汇总 2 2 5" xfId="808"/>
    <cellStyle name="警告文本 2 2 6" xfId="809"/>
    <cellStyle name="汇总 2 2 7" xfId="810"/>
    <cellStyle name="警告文本 2 2 7" xfId="811"/>
    <cellStyle name="汇总 2 2 8" xfId="812"/>
    <cellStyle name="强调文字颜色 4 2 9" xfId="813"/>
    <cellStyle name="汇总 2 4" xfId="814"/>
    <cellStyle name="汇总 2 5" xfId="815"/>
    <cellStyle name="汇总 2 6" xfId="816"/>
    <cellStyle name="汇总 2 7" xfId="817"/>
    <cellStyle name="汇总 2 8" xfId="818"/>
    <cellStyle name="汇总 2 9" xfId="819"/>
    <cellStyle name="强调文字颜色 6 2 2 7" xfId="820"/>
    <cellStyle name="计算 2" xfId="821"/>
    <cellStyle name="计算 2 2" xfId="822"/>
    <cellStyle name="计算 2 2 10" xfId="823"/>
    <cellStyle name="适中 2 9" xfId="824"/>
    <cellStyle name="强调文字颜色 3 2 8" xfId="825"/>
    <cellStyle name="计算 2 2 2" xfId="826"/>
    <cellStyle name="强调文字颜色 3 2 9" xfId="827"/>
    <cellStyle name="计算 2 2 3" xfId="828"/>
    <cellStyle name="计算 2 2 4" xfId="829"/>
    <cellStyle name="计算 2 2 5" xfId="830"/>
    <cellStyle name="计算 2 2 6" xfId="831"/>
    <cellStyle name="输出 2 2 2" xfId="832"/>
    <cellStyle name="计算 2 2 7" xfId="833"/>
    <cellStyle name="输出 2 2 3" xfId="834"/>
    <cellStyle name="计算 2 2 8" xfId="835"/>
    <cellStyle name="输出 2 2 4" xfId="836"/>
    <cellStyle name="计算 2 2 9" xfId="837"/>
    <cellStyle name="计算 2 3" xfId="838"/>
    <cellStyle name="警告文本 2 10" xfId="839"/>
    <cellStyle name="计算 2 4" xfId="840"/>
    <cellStyle name="警告文本 2 11" xfId="841"/>
    <cellStyle name="计算 2 5" xfId="842"/>
    <cellStyle name="计算 2 6" xfId="843"/>
    <cellStyle name="检查单元格 2 10" xfId="844"/>
    <cellStyle name="检查单元格 2 11" xfId="845"/>
    <cellStyle name="检查单元格 2 2" xfId="846"/>
    <cellStyle name="检查单元格 2 2 6" xfId="847"/>
    <cellStyle name="检查单元格 2 2 7" xfId="848"/>
    <cellStyle name="检查单元格 2 2 8" xfId="849"/>
    <cellStyle name="检查单元格 2 2 9" xfId="850"/>
    <cellStyle name="检查单元格 2 3" xfId="851"/>
    <cellStyle name="检查单元格 2 4" xfId="852"/>
    <cellStyle name="检查单元格 2 5" xfId="853"/>
    <cellStyle name="检查单元格 2 6" xfId="854"/>
    <cellStyle name="检查单元格 2 7" xfId="855"/>
    <cellStyle name="检查单元格 2 8" xfId="856"/>
    <cellStyle name="检查单元格 2 9" xfId="857"/>
    <cellStyle name="解释性文本 2" xfId="858"/>
    <cellStyle name="强调文字颜色 5 2 4" xfId="859"/>
    <cellStyle name="解释性文本 2 2 10" xfId="860"/>
    <cellStyle name="警告文本 2 2" xfId="861"/>
    <cellStyle name="强调文字颜色 3 2 2 8" xfId="862"/>
    <cellStyle name="警告文本 2 2 10" xfId="863"/>
    <cellStyle name="警告文本 2 3" xfId="864"/>
    <cellStyle name="警告文本 2 4" xfId="865"/>
    <cellStyle name="警告文本 2 5" xfId="866"/>
    <cellStyle name="警告文本 2 6" xfId="867"/>
    <cellStyle name="强调文字颜色 2 2" xfId="868"/>
    <cellStyle name="警告文本 2 8" xfId="869"/>
    <cellStyle name="警告文本 2 9" xfId="870"/>
    <cellStyle name="链接单元格 2 10" xfId="871"/>
    <cellStyle name="链接单元格 2 11" xfId="872"/>
    <cellStyle name="链接单元格 2 2" xfId="873"/>
    <cellStyle name="链接单元格 2 2 10" xfId="874"/>
    <cellStyle name="链接单元格 2 2 8" xfId="875"/>
    <cellStyle name="链接单元格 2 2 9" xfId="876"/>
    <cellStyle name="链接单元格 2 3" xfId="877"/>
    <cellStyle name="链接单元格 2 4" xfId="878"/>
    <cellStyle name="链接单元格 2 6" xfId="879"/>
    <cellStyle name="链接单元格 2 7" xfId="880"/>
    <cellStyle name="链接单元格 2 8" xfId="881"/>
    <cellStyle name="链接单元格 2 9" xfId="882"/>
    <cellStyle name="强调文字颜色 1 2 4" xfId="883"/>
    <cellStyle name="强调文字颜色 1 2 5" xfId="884"/>
    <cellStyle name="强调文字颜色 1 2 6" xfId="885"/>
    <cellStyle name="强调文字颜色 1 2 7" xfId="886"/>
    <cellStyle name="强调文字颜色 1 2 8" xfId="887"/>
    <cellStyle name="强调文字颜色 1 2 9" xfId="888"/>
    <cellStyle name="强调文字颜色 2 2 10" xfId="889"/>
    <cellStyle name="强调文字颜色 2 2 11" xfId="890"/>
    <cellStyle name="强调文字颜色 2 2 2 10" xfId="891"/>
    <cellStyle name="强调文字颜色 2 2 2 4" xfId="892"/>
    <cellStyle name="强调文字颜色 2 2 2 5" xfId="893"/>
    <cellStyle name="强调文字颜色 2 2 2 6" xfId="894"/>
    <cellStyle name="强调文字颜色 2 2 2 7" xfId="895"/>
    <cellStyle name="强调文字颜色 2 2 2 8" xfId="896"/>
    <cellStyle name="强调文字颜色 2 2 6" xfId="897"/>
    <cellStyle name="强调文字颜色 2 2 7" xfId="898"/>
    <cellStyle name="强调文字颜色 2 2 8" xfId="899"/>
    <cellStyle name="强调文字颜色 2 2 9" xfId="900"/>
    <cellStyle name="强调文字颜色 3 2" xfId="901"/>
    <cellStyle name="适中 2 3" xfId="902"/>
    <cellStyle name="强调文字颜色 3 2 2" xfId="903"/>
    <cellStyle name="强调文字颜色 3 2 2 2" xfId="904"/>
    <cellStyle name="强调文字颜色 3 2 2 5" xfId="905"/>
    <cellStyle name="强调文字颜色 3 2 2 6" xfId="906"/>
    <cellStyle name="强调文字颜色 3 2 2 7" xfId="907"/>
    <cellStyle name="适中 2 6" xfId="908"/>
    <cellStyle name="强调文字颜色 3 2 5" xfId="909"/>
    <cellStyle name="适中 2 7" xfId="910"/>
    <cellStyle name="强调文字颜色 3 2 6" xfId="911"/>
    <cellStyle name="适中 2 8" xfId="912"/>
    <cellStyle name="强调文字颜色 3 2 7" xfId="913"/>
    <cellStyle name="强调文字颜色 4 2" xfId="914"/>
    <cellStyle name="强调文字颜色 5 2 10" xfId="915"/>
    <cellStyle name="强调文字颜色 5 2 11" xfId="916"/>
    <cellStyle name="强调文字颜色 5 2 2" xfId="917"/>
    <cellStyle name="强调文字颜色 5 2 2 10" xfId="918"/>
    <cellStyle name="强调文字颜色 5 2 2 2" xfId="919"/>
    <cellStyle name="强调文字颜色 5 2 2 3" xfId="920"/>
    <cellStyle name="强调文字颜色 5 2 2 4" xfId="921"/>
    <cellStyle name="强调文字颜色 5 2 2 5" xfId="922"/>
    <cellStyle name="强调文字颜色 5 2 2 6" xfId="923"/>
    <cellStyle name="强调文字颜色 5 2 2 7" xfId="924"/>
    <cellStyle name="强调文字颜色 5 2 2 8" xfId="925"/>
    <cellStyle name="强调文字颜色 5 2 3" xfId="926"/>
    <cellStyle name="强调文字颜色 5 2 5" xfId="927"/>
    <cellStyle name="强调文字颜色 5 2 6" xfId="928"/>
    <cellStyle name="强调文字颜色 5 2 8" xfId="929"/>
    <cellStyle name="强调文字颜色 5 2 9" xfId="930"/>
    <cellStyle name="强调文字颜色 6 2" xfId="931"/>
    <cellStyle name="注释 2 2 9" xfId="932"/>
    <cellStyle name="强调文字颜色 6 2 2" xfId="933"/>
    <cellStyle name="适中 2 2 5" xfId="934"/>
    <cellStyle name="强调文字颜色 6 2 2 10" xfId="935"/>
    <cellStyle name="强调文字颜色 6 2 2 2" xfId="936"/>
    <cellStyle name="强调文字颜色 6 2 2 3" xfId="937"/>
    <cellStyle name="强调文字颜色 6 2 2 4" xfId="938"/>
    <cellStyle name="强调文字颜色 6 2 2 5" xfId="939"/>
    <cellStyle name="强调文字颜色 6 2 2 6" xfId="940"/>
    <cellStyle name="强调文字颜色 6 2 2 8" xfId="941"/>
    <cellStyle name="强调文字颜色 6 2 3" xfId="942"/>
    <cellStyle name="强调文字颜色 6 2 4" xfId="943"/>
    <cellStyle name="强调文字颜色 6 2 5" xfId="944"/>
    <cellStyle name="强调文字颜色 6 2 6" xfId="945"/>
    <cellStyle name="适中 2 2 10" xfId="946"/>
    <cellStyle name="强调文字颜色 6 2 7" xfId="947"/>
    <cellStyle name="适中 2 2" xfId="948"/>
    <cellStyle name="适中 2 2 6" xfId="949"/>
    <cellStyle name="适中 2 2 7" xfId="950"/>
    <cellStyle name="适中 2 2 8" xfId="951"/>
    <cellStyle name="适中 2 2 9" xfId="952"/>
    <cellStyle name="输出 2" xfId="953"/>
    <cellStyle name="输出 2 2 5" xfId="954"/>
    <cellStyle name="输出 2 2 6" xfId="955"/>
    <cellStyle name="输出 2 2 7" xfId="956"/>
    <cellStyle name="输出 2 2 8" xfId="957"/>
    <cellStyle name="输出 2 2 9" xfId="958"/>
    <cellStyle name="输入 2 10" xfId="959"/>
    <cellStyle name="输入 2 11" xfId="960"/>
    <cellStyle name="输入 2 2" xfId="961"/>
    <cellStyle name="输入 2 2 2" xfId="962"/>
    <cellStyle name="输入 2 2 3" xfId="963"/>
    <cellStyle name="输入 2 2 4" xfId="964"/>
    <cellStyle name="输入 2 2 5" xfId="965"/>
    <cellStyle name="输入 2 2 6" xfId="966"/>
    <cellStyle name="输入 2 2 7" xfId="967"/>
    <cellStyle name="输入 2 2 8" xfId="968"/>
    <cellStyle name="输入 2 2 9" xfId="969"/>
    <cellStyle name="输入 2 3" xfId="970"/>
    <cellStyle name="输入 2 4" xfId="971"/>
    <cellStyle name="输入 2 5" xfId="972"/>
    <cellStyle name="输入 2 6" xfId="973"/>
    <cellStyle name="注释 2" xfId="974"/>
    <cellStyle name="注释 2 11" xfId="975"/>
    <cellStyle name="注释 2 2 2" xfId="976"/>
    <cellStyle name="注释 2 2 3" xfId="977"/>
    <cellStyle name="注释 2 2 4" xfId="978"/>
    <cellStyle name="注释 2 2 5" xfId="979"/>
    <cellStyle name="注释 2 2 6" xfId="980"/>
    <cellStyle name="注释 2 2 7" xfId="981"/>
    <cellStyle name="注释 2 2 8" xfId="982"/>
    <cellStyle name="注释 2 5" xfId="983"/>
    <cellStyle name="注释 2 6" xfId="984"/>
    <cellStyle name="注释 2 7" xfId="98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tabSelected="1" workbookViewId="0">
      <pane ySplit="10" topLeftCell="A11" activePane="bottomLeft" state="frozen"/>
      <selection/>
      <selection pane="bottomLeft" activeCell="AD13" sqref="AD13"/>
    </sheetView>
  </sheetViews>
  <sheetFormatPr defaultColWidth="9" defaultRowHeight="14.25" customHeight="1"/>
  <cols>
    <col min="1" max="1" width="6.5" style="4" customWidth="1"/>
    <col min="2" max="2" width="4.625" style="5" customWidth="1"/>
    <col min="3" max="3" width="4" style="5" customWidth="1"/>
    <col min="4" max="4" width="3.875" style="5" customWidth="1"/>
    <col min="5" max="5" width="4.125" style="5" customWidth="1"/>
    <col min="6" max="6" width="5.25" style="5" customWidth="1"/>
    <col min="7" max="7" width="5.125" style="5" customWidth="1"/>
    <col min="8" max="8" width="5" style="5" customWidth="1"/>
    <col min="9" max="9" width="4.75" style="5" customWidth="1"/>
    <col min="10" max="10" width="5.5" style="5" customWidth="1"/>
    <col min="11" max="11" width="5.25" style="5" customWidth="1"/>
    <col min="12" max="12" width="5" style="5" customWidth="1"/>
    <col min="13" max="13" width="4.75" style="5" customWidth="1"/>
    <col min="14" max="14" width="4.875" style="5" customWidth="1"/>
    <col min="15" max="15" width="6.625" style="5" customWidth="1"/>
    <col min="16" max="16" width="4.25" style="5" customWidth="1"/>
    <col min="17" max="17" width="4.125" style="5" customWidth="1"/>
    <col min="18" max="19" width="4.375" style="5" customWidth="1"/>
    <col min="20" max="20" width="7" style="6" customWidth="1"/>
    <col min="21" max="21" width="7.375" style="6" customWidth="1"/>
    <col min="22" max="22" width="6.75" style="6" customWidth="1"/>
    <col min="23" max="23" width="5.875" style="6" customWidth="1"/>
    <col min="24" max="24" width="6.5" style="6" customWidth="1"/>
    <col min="25" max="26" width="7" style="6" customWidth="1"/>
    <col min="27" max="27" width="5.875" style="6" customWidth="1"/>
    <col min="28" max="28" width="6.25" style="5" customWidth="1"/>
    <col min="31" max="31" width="10.5" customWidth="1"/>
    <col min="32" max="32" width="11.5"/>
  </cols>
  <sheetData>
    <row r="1" spans="1:1">
      <c r="A1" s="7"/>
    </row>
    <row r="2" ht="42" customHeight="1" spans="1:28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ht="27.75" customHeight="1" spans="1:28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="1" customFormat="1" ht="24.75" customHeight="1" spans="1:28">
      <c r="A4" s="10" t="s">
        <v>2</v>
      </c>
      <c r="B4" s="10"/>
      <c r="C4" s="10"/>
      <c r="D4" s="11"/>
      <c r="E4" s="10" t="s">
        <v>3</v>
      </c>
      <c r="F4" s="10"/>
      <c r="G4" s="10"/>
      <c r="H4" s="10"/>
      <c r="I4" s="11"/>
      <c r="J4" s="10" t="s">
        <v>4</v>
      </c>
      <c r="K4" s="10"/>
      <c r="L4" s="10"/>
      <c r="M4" s="10"/>
      <c r="N4" s="11"/>
      <c r="O4" s="11"/>
      <c r="P4" s="21" t="s">
        <v>5</v>
      </c>
      <c r="Q4" s="21"/>
      <c r="R4" s="21"/>
      <c r="S4" s="21"/>
      <c r="T4" s="21"/>
      <c r="U4" s="11"/>
      <c r="V4" s="11"/>
      <c r="W4" s="11"/>
      <c r="X4" s="21" t="s">
        <v>6</v>
      </c>
      <c r="Y4" s="21"/>
      <c r="Z4" s="21"/>
      <c r="AA4" s="21"/>
      <c r="AB4" s="21"/>
    </row>
    <row r="5" ht="18.75" customHeight="1" spans="1:29">
      <c r="A5" s="12" t="s">
        <v>7</v>
      </c>
      <c r="B5" s="12" t="s">
        <v>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26" t="s">
        <v>9</v>
      </c>
      <c r="U5" s="26"/>
      <c r="V5" s="26"/>
      <c r="W5" s="26"/>
      <c r="X5" s="26"/>
      <c r="Y5" s="26"/>
      <c r="Z5" s="26"/>
      <c r="AA5" s="26"/>
      <c r="AB5" s="26"/>
      <c r="AC5" s="5"/>
    </row>
    <row r="6" ht="18" customHeight="1" spans="1:29">
      <c r="A6" s="12"/>
      <c r="B6" s="12" t="s">
        <v>10</v>
      </c>
      <c r="C6" s="12" t="s">
        <v>11</v>
      </c>
      <c r="D6" s="12"/>
      <c r="E6" s="12"/>
      <c r="F6" s="12"/>
      <c r="G6" s="12"/>
      <c r="H6" s="12"/>
      <c r="I6" s="12" t="s">
        <v>12</v>
      </c>
      <c r="J6" s="12"/>
      <c r="K6" s="12"/>
      <c r="L6" s="12"/>
      <c r="M6" s="12"/>
      <c r="N6" s="12"/>
      <c r="O6" s="12" t="s">
        <v>13</v>
      </c>
      <c r="P6" s="12" t="s">
        <v>14</v>
      </c>
      <c r="Q6" s="12"/>
      <c r="R6" s="12"/>
      <c r="S6" s="12"/>
      <c r="T6" s="26" t="s">
        <v>15</v>
      </c>
      <c r="U6" s="26"/>
      <c r="V6" s="26"/>
      <c r="W6" s="26"/>
      <c r="X6" s="26" t="s">
        <v>16</v>
      </c>
      <c r="Y6" s="26"/>
      <c r="Z6" s="26"/>
      <c r="AA6" s="26"/>
      <c r="AB6" s="33" t="s">
        <v>17</v>
      </c>
      <c r="AC6" s="5"/>
    </row>
    <row r="7" ht="18" customHeight="1" spans="1:29">
      <c r="A7" s="12"/>
      <c r="B7" s="12"/>
      <c r="C7" s="12" t="s">
        <v>18</v>
      </c>
      <c r="D7" s="12"/>
      <c r="E7" s="12"/>
      <c r="F7" s="12" t="s">
        <v>19</v>
      </c>
      <c r="G7" s="12"/>
      <c r="H7" s="12"/>
      <c r="I7" s="12" t="s">
        <v>18</v>
      </c>
      <c r="J7" s="12"/>
      <c r="K7" s="12"/>
      <c r="L7" s="12" t="s">
        <v>19</v>
      </c>
      <c r="M7" s="12"/>
      <c r="N7" s="12"/>
      <c r="O7" s="12"/>
      <c r="P7" s="12" t="s">
        <v>20</v>
      </c>
      <c r="Q7" s="12" t="s">
        <v>21</v>
      </c>
      <c r="R7" s="12" t="s">
        <v>22</v>
      </c>
      <c r="S7" s="12" t="s">
        <v>23</v>
      </c>
      <c r="T7" s="26" t="s">
        <v>10</v>
      </c>
      <c r="U7" s="27" t="s">
        <v>24</v>
      </c>
      <c r="V7" s="27" t="s">
        <v>25</v>
      </c>
      <c r="W7" s="27" t="s">
        <v>26</v>
      </c>
      <c r="X7" s="26" t="s">
        <v>10</v>
      </c>
      <c r="Y7" s="27" t="s">
        <v>24</v>
      </c>
      <c r="Z7" s="27" t="s">
        <v>25</v>
      </c>
      <c r="AA7" s="27" t="s">
        <v>26</v>
      </c>
      <c r="AB7" s="33"/>
      <c r="AC7" s="5"/>
    </row>
    <row r="8" ht="45" customHeight="1" spans="1:29">
      <c r="A8" s="12"/>
      <c r="B8" s="12"/>
      <c r="C8" s="12" t="s">
        <v>27</v>
      </c>
      <c r="D8" s="12" t="s">
        <v>28</v>
      </c>
      <c r="E8" s="12" t="s">
        <v>29</v>
      </c>
      <c r="F8" s="12" t="s">
        <v>27</v>
      </c>
      <c r="G8" s="12" t="s">
        <v>28</v>
      </c>
      <c r="H8" s="12" t="s">
        <v>29</v>
      </c>
      <c r="I8" s="12" t="s">
        <v>27</v>
      </c>
      <c r="J8" s="12" t="s">
        <v>28</v>
      </c>
      <c r="K8" s="12" t="s">
        <v>29</v>
      </c>
      <c r="L8" s="12" t="s">
        <v>27</v>
      </c>
      <c r="M8" s="12" t="s">
        <v>28</v>
      </c>
      <c r="N8" s="12" t="s">
        <v>29</v>
      </c>
      <c r="O8" s="12"/>
      <c r="P8" s="12"/>
      <c r="Q8" s="12"/>
      <c r="R8" s="12"/>
      <c r="S8" s="12"/>
      <c r="T8" s="26"/>
      <c r="U8" s="27"/>
      <c r="V8" s="27"/>
      <c r="W8" s="27"/>
      <c r="X8" s="26"/>
      <c r="Y8" s="27"/>
      <c r="Z8" s="27"/>
      <c r="AA8" s="27"/>
      <c r="AB8" s="33"/>
      <c r="AC8" s="5"/>
    </row>
    <row r="9" customHeight="1" spans="1:34">
      <c r="A9" s="12"/>
      <c r="B9" s="13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31</v>
      </c>
      <c r="P9" s="13" t="s">
        <v>30</v>
      </c>
      <c r="Q9" s="13" t="s">
        <v>30</v>
      </c>
      <c r="R9" s="13" t="s">
        <v>30</v>
      </c>
      <c r="S9" s="13" t="s">
        <v>30</v>
      </c>
      <c r="T9" s="28" t="s">
        <v>32</v>
      </c>
      <c r="U9" s="28" t="s">
        <v>32</v>
      </c>
      <c r="V9" s="28" t="s">
        <v>32</v>
      </c>
      <c r="W9" s="28" t="s">
        <v>32</v>
      </c>
      <c r="X9" s="28" t="s">
        <v>32</v>
      </c>
      <c r="Y9" s="28" t="s">
        <v>32</v>
      </c>
      <c r="Z9" s="28" t="s">
        <v>32</v>
      </c>
      <c r="AA9" s="28" t="s">
        <v>32</v>
      </c>
      <c r="AB9" s="13" t="s">
        <v>33</v>
      </c>
      <c r="AC9" s="34"/>
      <c r="AD9" s="35"/>
      <c r="AE9" s="35"/>
      <c r="AF9" s="35"/>
      <c r="AG9" s="35"/>
      <c r="AH9" s="35"/>
    </row>
    <row r="10" ht="18" customHeight="1" spans="1:61">
      <c r="A10" s="13" t="s">
        <v>34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3">
        <v>13</v>
      </c>
      <c r="O10" s="13">
        <v>17</v>
      </c>
      <c r="P10" s="13">
        <v>18</v>
      </c>
      <c r="Q10" s="13">
        <v>19</v>
      </c>
      <c r="R10" s="13">
        <v>20</v>
      </c>
      <c r="S10" s="13">
        <v>21</v>
      </c>
      <c r="T10" s="13">
        <v>22</v>
      </c>
      <c r="U10" s="13">
        <v>23</v>
      </c>
      <c r="V10" s="13">
        <v>24</v>
      </c>
      <c r="W10" s="13">
        <v>25</v>
      </c>
      <c r="X10" s="13">
        <v>26</v>
      </c>
      <c r="Y10" s="13">
        <v>27</v>
      </c>
      <c r="Z10" s="13">
        <v>28</v>
      </c>
      <c r="AA10" s="13">
        <v>29</v>
      </c>
      <c r="AB10" s="13">
        <v>30</v>
      </c>
      <c r="AC10" s="34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</row>
    <row r="11" s="2" customFormat="1" ht="20.1" customHeight="1" spans="1:61">
      <c r="A11" s="14" t="s">
        <v>35</v>
      </c>
      <c r="B11" s="15">
        <f>C11+D11+E11+F11+G11+H11+I11+J11+K11+L11+M11+N11</f>
        <v>484</v>
      </c>
      <c r="C11" s="15">
        <v>61</v>
      </c>
      <c r="D11" s="15">
        <v>8</v>
      </c>
      <c r="E11" s="15">
        <v>2</v>
      </c>
      <c r="F11" s="15">
        <v>0</v>
      </c>
      <c r="G11" s="15">
        <v>11</v>
      </c>
      <c r="H11" s="15">
        <v>10</v>
      </c>
      <c r="I11" s="15">
        <v>221</v>
      </c>
      <c r="J11" s="15">
        <v>20</v>
      </c>
      <c r="K11" s="15">
        <v>21</v>
      </c>
      <c r="L11" s="15">
        <v>13</v>
      </c>
      <c r="M11" s="15">
        <v>76</v>
      </c>
      <c r="N11" s="15">
        <v>41</v>
      </c>
      <c r="O11" s="22">
        <f>ROUND((G11+H11+M11+N11)/(D11+E11+G11+H11+J11+K11+M11+N11)*100,2)</f>
        <v>73.02</v>
      </c>
      <c r="P11" s="17">
        <v>100</v>
      </c>
      <c r="Q11" s="17">
        <v>332</v>
      </c>
      <c r="R11" s="17">
        <v>8</v>
      </c>
      <c r="S11" s="17">
        <v>322</v>
      </c>
      <c r="T11" s="29">
        <f t="shared" ref="T11:T17" si="0">U11+V11+W11</f>
        <v>641.52</v>
      </c>
      <c r="U11" s="22">
        <v>360.63</v>
      </c>
      <c r="V11" s="22">
        <v>278</v>
      </c>
      <c r="W11" s="29">
        <v>2.89</v>
      </c>
      <c r="X11" s="29">
        <f>Y11+Z11+AA11</f>
        <v>89.94</v>
      </c>
      <c r="Y11" s="22">
        <v>51.38</v>
      </c>
      <c r="Z11" s="22">
        <v>38.56</v>
      </c>
      <c r="AA11" s="22">
        <v>0</v>
      </c>
      <c r="AB11" s="36">
        <f>(Y11+Z11)/B11*10000</f>
        <v>1858.26446280992</v>
      </c>
      <c r="AC11" s="37"/>
      <c r="AD11" s="38"/>
      <c r="AE11" s="39"/>
      <c r="AF11" s="39"/>
      <c r="AG11" s="40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</row>
    <row r="12" s="2" customFormat="1" ht="19.5" customHeight="1" spans="1:61">
      <c r="A12" s="16" t="s">
        <v>36</v>
      </c>
      <c r="B12" s="15">
        <f t="shared" ref="B12:B18" si="1">C12+D12+E12+F12+G12+H12+I12+J12+K12+L12+M12+N12</f>
        <v>333</v>
      </c>
      <c r="C12" s="17">
        <v>11</v>
      </c>
      <c r="D12" s="17">
        <v>2</v>
      </c>
      <c r="E12" s="17">
        <v>2</v>
      </c>
      <c r="F12" s="17">
        <v>0</v>
      </c>
      <c r="G12" s="17">
        <v>7</v>
      </c>
      <c r="H12" s="17">
        <v>3</v>
      </c>
      <c r="I12" s="17">
        <v>158</v>
      </c>
      <c r="J12" s="17">
        <v>55</v>
      </c>
      <c r="K12" s="17">
        <v>7</v>
      </c>
      <c r="L12" s="17">
        <v>1</v>
      </c>
      <c r="M12" s="17">
        <v>39</v>
      </c>
      <c r="N12" s="17">
        <v>48</v>
      </c>
      <c r="O12" s="22">
        <f t="shared" ref="O12:O18" si="2">ROUND((G12+H12+M12+N12)/(D12+E12+G12+H12+J12+K12+M12+N12)*100,2)</f>
        <v>59.51</v>
      </c>
      <c r="P12" s="17">
        <v>44</v>
      </c>
      <c r="Q12" s="17">
        <v>207</v>
      </c>
      <c r="R12" s="17">
        <v>6</v>
      </c>
      <c r="S12" s="17">
        <v>194</v>
      </c>
      <c r="T12" s="29">
        <f t="shared" si="0"/>
        <v>446.31</v>
      </c>
      <c r="U12" s="22">
        <v>247.31</v>
      </c>
      <c r="V12" s="22">
        <v>197.05</v>
      </c>
      <c r="W12" s="22">
        <v>1.95</v>
      </c>
      <c r="X12" s="29">
        <f t="shared" ref="X12:X17" si="3">Y12+Z12+AA12</f>
        <v>63.53</v>
      </c>
      <c r="Y12" s="22">
        <v>35.5</v>
      </c>
      <c r="Z12" s="22">
        <v>28.03</v>
      </c>
      <c r="AA12" s="22">
        <v>0</v>
      </c>
      <c r="AB12" s="36">
        <f t="shared" ref="AB12:AB18" si="4">(Y12+Z12)/B12*10000</f>
        <v>1907.80780780781</v>
      </c>
      <c r="AC12" s="37"/>
      <c r="AD12" s="38"/>
      <c r="AE12" s="39"/>
      <c r="AF12" s="39"/>
      <c r="AG12" s="41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</row>
    <row r="13" s="2" customFormat="1" ht="20.1" customHeight="1" spans="1:61">
      <c r="A13" s="16" t="s">
        <v>37</v>
      </c>
      <c r="B13" s="15">
        <f t="shared" si="1"/>
        <v>662</v>
      </c>
      <c r="C13" s="18">
        <v>21</v>
      </c>
      <c r="D13" s="18">
        <v>10</v>
      </c>
      <c r="E13" s="18">
        <v>6</v>
      </c>
      <c r="F13" s="18">
        <v>0</v>
      </c>
      <c r="G13" s="18">
        <v>16</v>
      </c>
      <c r="H13" s="18">
        <v>21</v>
      </c>
      <c r="I13" s="18">
        <v>323</v>
      </c>
      <c r="J13" s="18">
        <v>50</v>
      </c>
      <c r="K13" s="18">
        <v>18</v>
      </c>
      <c r="L13" s="18">
        <v>0</v>
      </c>
      <c r="M13" s="18">
        <v>73</v>
      </c>
      <c r="N13" s="18">
        <v>124</v>
      </c>
      <c r="O13" s="22">
        <f t="shared" si="2"/>
        <v>73.58</v>
      </c>
      <c r="P13" s="18">
        <v>117</v>
      </c>
      <c r="Q13" s="18">
        <v>497</v>
      </c>
      <c r="R13" s="18">
        <v>2</v>
      </c>
      <c r="S13" s="18">
        <v>357</v>
      </c>
      <c r="T13" s="29">
        <f t="shared" si="0"/>
        <v>963.17</v>
      </c>
      <c r="U13" s="30">
        <v>483.96</v>
      </c>
      <c r="V13" s="30">
        <v>473.51</v>
      </c>
      <c r="W13" s="30">
        <v>5.7</v>
      </c>
      <c r="X13" s="29">
        <f t="shared" si="3"/>
        <v>139.8186</v>
      </c>
      <c r="Y13" s="30">
        <v>70.4626</v>
      </c>
      <c r="Z13" s="30">
        <v>69.356</v>
      </c>
      <c r="AA13" s="30">
        <v>0</v>
      </c>
      <c r="AB13" s="36">
        <f t="shared" si="4"/>
        <v>2112.06344410876</v>
      </c>
      <c r="AC13" s="37"/>
      <c r="AD13" s="38"/>
      <c r="AE13" s="39"/>
      <c r="AF13" s="39"/>
      <c r="AG13" s="41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</row>
    <row r="14" s="3" customFormat="1" ht="20.1" customHeight="1" spans="1:34">
      <c r="A14" s="16" t="s">
        <v>38</v>
      </c>
      <c r="B14" s="15">
        <f t="shared" si="1"/>
        <v>522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261</v>
      </c>
      <c r="J14" s="17">
        <v>23</v>
      </c>
      <c r="K14" s="17">
        <v>21</v>
      </c>
      <c r="L14" s="17">
        <v>0</v>
      </c>
      <c r="M14" s="17">
        <v>16</v>
      </c>
      <c r="N14" s="17">
        <v>201</v>
      </c>
      <c r="O14" s="23">
        <f t="shared" si="2"/>
        <v>83.14</v>
      </c>
      <c r="P14" s="17">
        <v>86</v>
      </c>
      <c r="Q14" s="17">
        <v>257</v>
      </c>
      <c r="R14" s="17">
        <v>1</v>
      </c>
      <c r="S14" s="17">
        <v>432</v>
      </c>
      <c r="T14" s="29">
        <f t="shared" si="0"/>
        <v>890.9671</v>
      </c>
      <c r="U14" s="22">
        <v>391.4352</v>
      </c>
      <c r="V14" s="22">
        <v>494.0338</v>
      </c>
      <c r="W14" s="22">
        <v>5.4981</v>
      </c>
      <c r="X14" s="29">
        <f t="shared" si="3"/>
        <v>120.9032</v>
      </c>
      <c r="Y14" s="22">
        <v>55.6452</v>
      </c>
      <c r="Z14" s="22">
        <v>65.258</v>
      </c>
      <c r="AA14" s="22">
        <v>0</v>
      </c>
      <c r="AB14" s="36">
        <f t="shared" si="4"/>
        <v>2316.15325670498</v>
      </c>
      <c r="AC14" s="37"/>
      <c r="AD14" s="38"/>
      <c r="AE14" s="39"/>
      <c r="AF14" s="39"/>
      <c r="AG14" s="42"/>
      <c r="AH14" s="39"/>
    </row>
    <row r="15" s="2" customFormat="1" ht="20.1" customHeight="1" spans="1:34">
      <c r="A15" s="16" t="s">
        <v>39</v>
      </c>
      <c r="B15" s="15">
        <f t="shared" si="1"/>
        <v>30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19</v>
      </c>
      <c r="J15" s="17">
        <v>0</v>
      </c>
      <c r="K15" s="17">
        <v>2</v>
      </c>
      <c r="L15" s="17">
        <v>0</v>
      </c>
      <c r="M15" s="17">
        <v>0</v>
      </c>
      <c r="N15" s="17">
        <v>9</v>
      </c>
      <c r="O15" s="22">
        <f t="shared" si="2"/>
        <v>81.82</v>
      </c>
      <c r="P15" s="17">
        <v>6</v>
      </c>
      <c r="Q15" s="17">
        <v>16</v>
      </c>
      <c r="R15" s="17">
        <v>0</v>
      </c>
      <c r="S15" s="17">
        <v>24</v>
      </c>
      <c r="T15" s="29">
        <f t="shared" si="0"/>
        <v>43.676504</v>
      </c>
      <c r="U15" s="31">
        <v>21.32</v>
      </c>
      <c r="V15" s="31">
        <v>21.9374</v>
      </c>
      <c r="W15" s="31">
        <v>0.419104</v>
      </c>
      <c r="X15" s="29">
        <f t="shared" si="3"/>
        <v>6.3762</v>
      </c>
      <c r="Y15" s="31">
        <v>3.198</v>
      </c>
      <c r="Z15" s="31">
        <v>3.1782</v>
      </c>
      <c r="AA15" s="31">
        <v>0</v>
      </c>
      <c r="AB15" s="36">
        <f t="shared" si="4"/>
        <v>2125.4</v>
      </c>
      <c r="AC15" s="37"/>
      <c r="AD15" s="38"/>
      <c r="AE15" s="39"/>
      <c r="AF15" s="39"/>
      <c r="AG15" s="41"/>
      <c r="AH15" s="39"/>
    </row>
    <row r="16" s="2" customFormat="1" ht="20.1" customHeight="1" spans="1:34">
      <c r="A16" s="16" t="s">
        <v>40</v>
      </c>
      <c r="B16" s="15">
        <f t="shared" si="1"/>
        <v>49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22</v>
      </c>
      <c r="J16" s="17">
        <v>2</v>
      </c>
      <c r="K16" s="17">
        <v>3</v>
      </c>
      <c r="L16" s="17">
        <v>0</v>
      </c>
      <c r="M16" s="17">
        <v>5</v>
      </c>
      <c r="N16" s="17">
        <v>17</v>
      </c>
      <c r="O16" s="22">
        <f t="shared" si="2"/>
        <v>81.48</v>
      </c>
      <c r="P16" s="24">
        <v>11</v>
      </c>
      <c r="Q16" s="24">
        <v>29</v>
      </c>
      <c r="R16" s="24">
        <v>0</v>
      </c>
      <c r="S16" s="24">
        <v>41</v>
      </c>
      <c r="T16" s="29">
        <f t="shared" si="0"/>
        <v>73.539</v>
      </c>
      <c r="U16" s="32">
        <v>33.14</v>
      </c>
      <c r="V16" s="32">
        <v>40.08</v>
      </c>
      <c r="W16" s="32">
        <v>0.319</v>
      </c>
      <c r="X16" s="29">
        <f t="shared" si="3"/>
        <v>11.8663</v>
      </c>
      <c r="Y16" s="32">
        <v>5.2231</v>
      </c>
      <c r="Z16" s="32">
        <v>6.6432</v>
      </c>
      <c r="AA16" s="32">
        <v>0</v>
      </c>
      <c r="AB16" s="36">
        <f t="shared" si="4"/>
        <v>2421.69387755102</v>
      </c>
      <c r="AC16" s="37"/>
      <c r="AD16" s="38"/>
      <c r="AE16" s="39"/>
      <c r="AF16" s="39"/>
      <c r="AG16" s="41"/>
      <c r="AH16" s="39"/>
    </row>
    <row r="17" s="3" customFormat="1" ht="20.1" customHeight="1" spans="1:34">
      <c r="A17" s="16" t="s">
        <v>41</v>
      </c>
      <c r="B17" s="15">
        <f t="shared" si="1"/>
        <v>2236</v>
      </c>
      <c r="C17" s="17">
        <v>10</v>
      </c>
      <c r="D17" s="17">
        <v>0</v>
      </c>
      <c r="E17" s="17">
        <v>0</v>
      </c>
      <c r="F17" s="17">
        <v>5</v>
      </c>
      <c r="G17" s="17">
        <v>32</v>
      </c>
      <c r="H17" s="17">
        <v>17</v>
      </c>
      <c r="I17" s="17">
        <v>1413</v>
      </c>
      <c r="J17" s="17">
        <v>106</v>
      </c>
      <c r="K17" s="17">
        <v>38</v>
      </c>
      <c r="L17" s="17">
        <v>7</v>
      </c>
      <c r="M17" s="17">
        <v>275</v>
      </c>
      <c r="N17" s="17">
        <v>333</v>
      </c>
      <c r="O17" s="22">
        <f t="shared" si="2"/>
        <v>82.02</v>
      </c>
      <c r="P17" s="17">
        <v>314</v>
      </c>
      <c r="Q17" s="17">
        <v>1389</v>
      </c>
      <c r="R17" s="17">
        <v>5</v>
      </c>
      <c r="S17" s="17">
        <v>951</v>
      </c>
      <c r="T17" s="29">
        <f t="shared" si="0"/>
        <v>2997.56</v>
      </c>
      <c r="U17" s="31">
        <v>1656.81</v>
      </c>
      <c r="V17" s="31">
        <v>1317.84</v>
      </c>
      <c r="W17" s="31">
        <v>22.91</v>
      </c>
      <c r="X17" s="29">
        <f t="shared" si="3"/>
        <v>429.86</v>
      </c>
      <c r="Y17" s="31">
        <v>238.35</v>
      </c>
      <c r="Z17" s="31">
        <v>191.51</v>
      </c>
      <c r="AA17" s="31">
        <v>0</v>
      </c>
      <c r="AB17" s="36">
        <f t="shared" si="4"/>
        <v>1922.45080500894</v>
      </c>
      <c r="AC17" s="37"/>
      <c r="AD17" s="38"/>
      <c r="AE17" s="39"/>
      <c r="AF17" s="39"/>
      <c r="AG17" s="42"/>
      <c r="AH17" s="39"/>
    </row>
    <row r="18" ht="20.1" customHeight="1" spans="1:34">
      <c r="A18" s="16" t="s">
        <v>42</v>
      </c>
      <c r="B18" s="15">
        <f t="shared" si="1"/>
        <v>4316</v>
      </c>
      <c r="C18" s="17">
        <f t="shared" ref="C18:N18" si="5">SUM(C11:C17)</f>
        <v>103</v>
      </c>
      <c r="D18" s="17">
        <f t="shared" si="5"/>
        <v>20</v>
      </c>
      <c r="E18" s="17">
        <f t="shared" si="5"/>
        <v>10</v>
      </c>
      <c r="F18" s="17">
        <f t="shared" si="5"/>
        <v>5</v>
      </c>
      <c r="G18" s="17">
        <f t="shared" si="5"/>
        <v>66</v>
      </c>
      <c r="H18" s="17">
        <f t="shared" si="5"/>
        <v>51</v>
      </c>
      <c r="I18" s="17">
        <f t="shared" si="5"/>
        <v>2417</v>
      </c>
      <c r="J18" s="17">
        <f t="shared" si="5"/>
        <v>256</v>
      </c>
      <c r="K18" s="17">
        <f t="shared" si="5"/>
        <v>110</v>
      </c>
      <c r="L18" s="17">
        <f t="shared" si="5"/>
        <v>21</v>
      </c>
      <c r="M18" s="17">
        <f t="shared" si="5"/>
        <v>484</v>
      </c>
      <c r="N18" s="17">
        <f t="shared" si="5"/>
        <v>773</v>
      </c>
      <c r="O18" s="22">
        <f t="shared" si="2"/>
        <v>77.63</v>
      </c>
      <c r="P18" s="17">
        <f>SUM(P11:P17)</f>
        <v>678</v>
      </c>
      <c r="Q18" s="17">
        <f t="shared" ref="Q18:AA18" si="6">SUM(Q11:Q17)</f>
        <v>2727</v>
      </c>
      <c r="R18" s="17">
        <f t="shared" si="6"/>
        <v>22</v>
      </c>
      <c r="S18" s="17">
        <f t="shared" si="6"/>
        <v>2321</v>
      </c>
      <c r="T18" s="22">
        <f t="shared" si="6"/>
        <v>6056.742604</v>
      </c>
      <c r="U18" s="22">
        <f t="shared" si="6"/>
        <v>3194.6052</v>
      </c>
      <c r="V18" s="22">
        <f t="shared" si="6"/>
        <v>2822.4512</v>
      </c>
      <c r="W18" s="22">
        <f t="shared" si="6"/>
        <v>39.686204</v>
      </c>
      <c r="X18" s="22">
        <f t="shared" si="6"/>
        <v>862.2943</v>
      </c>
      <c r="Y18" s="22">
        <f t="shared" si="6"/>
        <v>459.7589</v>
      </c>
      <c r="Z18" s="22">
        <f t="shared" si="6"/>
        <v>402.5354</v>
      </c>
      <c r="AA18" s="22">
        <f t="shared" si="6"/>
        <v>0</v>
      </c>
      <c r="AB18" s="36">
        <f t="shared" si="4"/>
        <v>1997.9015291937</v>
      </c>
      <c r="AC18" s="37"/>
      <c r="AD18" s="38"/>
      <c r="AE18" s="39"/>
      <c r="AF18" s="39"/>
      <c r="AG18" s="42"/>
      <c r="AH18" s="39"/>
    </row>
    <row r="19" ht="46.5" customHeight="1" spans="1:29">
      <c r="A19" s="19" t="s">
        <v>43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5"/>
    </row>
    <row r="20" ht="18" customHeight="1" spans="1:28">
      <c r="A20" s="20" t="s">
        <v>44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ht="55.5" customHeight="1" spans="1:27">
      <c r="A21" s="20" t="s">
        <v>45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X21" s="5"/>
      <c r="Y21" s="5"/>
      <c r="Z21" s="5"/>
      <c r="AA21" s="5"/>
    </row>
    <row r="22" spans="14:14">
      <c r="N22" s="25"/>
    </row>
    <row r="23" spans="14:14">
      <c r="N23" s="25"/>
    </row>
  </sheetData>
  <mergeCells count="37">
    <mergeCell ref="A2:AB2"/>
    <mergeCell ref="A3:AB3"/>
    <mergeCell ref="A4:C4"/>
    <mergeCell ref="E4:H4"/>
    <mergeCell ref="J4:M4"/>
    <mergeCell ref="P4:T4"/>
    <mergeCell ref="X4:AB4"/>
    <mergeCell ref="B5:S5"/>
    <mergeCell ref="T5:AB5"/>
    <mergeCell ref="C6:H6"/>
    <mergeCell ref="I6:N6"/>
    <mergeCell ref="P6:S6"/>
    <mergeCell ref="T6:W6"/>
    <mergeCell ref="X6:AA6"/>
    <mergeCell ref="C7:E7"/>
    <mergeCell ref="F7:H7"/>
    <mergeCell ref="I7:K7"/>
    <mergeCell ref="L7:N7"/>
    <mergeCell ref="A19:AB19"/>
    <mergeCell ref="A20:AB20"/>
    <mergeCell ref="A21:S21"/>
    <mergeCell ref="A5:A9"/>
    <mergeCell ref="B6:B8"/>
    <mergeCell ref="O6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6:AB8"/>
  </mergeCells>
  <printOptions horizontalCentered="1" verticalCentered="1"/>
  <pageMargins left="0.119444444444444" right="0.119444444444444" top="0.789583333333333" bottom="0.789583333333333" header="0.509722222222222" footer="0.509722222222222"/>
  <pageSetup paperSize="9" scale="80" orientation="landscape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一县四区两管委会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林昕</cp:lastModifiedBy>
  <cp:revision>1</cp:revision>
  <dcterms:created xsi:type="dcterms:W3CDTF">2009-06-03T00:23:00Z</dcterms:created>
  <cp:lastPrinted>2021-11-03T01:01:00Z</cp:lastPrinted>
  <dcterms:modified xsi:type="dcterms:W3CDTF">2023-08-02T09:27:59Z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>
    <vt:lpwstr>11</vt:lpwstr>
  </property>
  <property fmtid="{D5CDD505-2E9C-101B-9397-08002B2CF9AE}" pid="4" name="ICV">
    <vt:lpwstr>89BAEA6C947340EBA7AD64649BB07A40</vt:lpwstr>
  </property>
</Properties>
</file>